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abkoks-s-fs1.in.ykoks.local\users-ua$\cishevskaya_es\Desktop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Лист1!$A$1:$H$31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" i="1"/>
  <c r="F29" i="1" l="1"/>
  <c r="F31" i="1" l="1"/>
  <c r="F30" i="1" s="1"/>
</calcChain>
</file>

<file path=xl/sharedStrings.xml><?xml version="1.0" encoding="utf-8"?>
<sst xmlns="http://schemas.openxmlformats.org/spreadsheetml/2006/main" count="64" uniqueCount="42">
  <si>
    <t>н/п</t>
  </si>
  <si>
    <t xml:space="preserve">Ед. измерения </t>
  </si>
  <si>
    <t>Количество</t>
  </si>
  <si>
    <t xml:space="preserve">Стоимость единицы грн. без учета НДС </t>
  </si>
  <si>
    <t xml:space="preserve">Всего грн. без учета НДС </t>
  </si>
  <si>
    <t>Производитель</t>
  </si>
  <si>
    <t>Поставщик</t>
  </si>
  <si>
    <t>ИТОГО, грн. без НДС</t>
  </si>
  <si>
    <t>НДС 20%</t>
  </si>
  <si>
    <t>ИТОГО, грн. с НДС</t>
  </si>
  <si>
    <t>Наименование материала по ЛС</t>
  </si>
  <si>
    <t>т</t>
  </si>
  <si>
    <t>м3</t>
  </si>
  <si>
    <t>Перечень материалов (наименование организации). Объект "Капитальный ремонт ограждения на участке №2 северной стороны периметра "</t>
  </si>
  <si>
    <t>Профлист ПС -20,3.0м х 1,15м</t>
  </si>
  <si>
    <t>Заклепки (1570шт)</t>
  </si>
  <si>
    <t>Канаты пеньковые пропитанные</t>
  </si>
  <si>
    <t>Кислород технический газообразный</t>
  </si>
  <si>
    <t>Профили гнутые 80х4</t>
  </si>
  <si>
    <t>Профили гнутые 60х40х3</t>
  </si>
  <si>
    <t>Уайт-спирит</t>
  </si>
  <si>
    <t xml:space="preserve">Цемент </t>
  </si>
  <si>
    <t>Электроды, диаметр 4 мм, марка Э46</t>
  </si>
  <si>
    <t>Сталь листовая т.4мм</t>
  </si>
  <si>
    <t>Винты самонарезающие 5,5х25 (3900 шт)</t>
  </si>
  <si>
    <t>Ткань мешочная</t>
  </si>
  <si>
    <t>Кронштейны 600</t>
  </si>
  <si>
    <t>Грунтовка ГФ-021 красно-коричневая</t>
  </si>
  <si>
    <t>Ксилол нефтяной, марка А</t>
  </si>
  <si>
    <t>Эмаль антикоррозийная ПФ-115 серая</t>
  </si>
  <si>
    <t>Щебень (13,991т)</t>
  </si>
  <si>
    <t>Песок (8,163т)</t>
  </si>
  <si>
    <t xml:space="preserve">Шлак отвальный </t>
  </si>
  <si>
    <t>АСКЛ Егоза-стандарт 600/5</t>
  </si>
  <si>
    <t>Пропан-бутан технический</t>
  </si>
  <si>
    <t>Болты с шестигранной головкой, диаметр
резьбы 12-[14] мм</t>
  </si>
  <si>
    <t>Проволока стальная оцинкованная,
диаметр 3,0 мм</t>
  </si>
  <si>
    <t>Круги армированные абразивные отрезные,
диаметр 180х3 мм</t>
  </si>
  <si>
    <t>Круги армированные абразивные
зачистные, диаметр 180х6 мм</t>
  </si>
  <si>
    <t>м2</t>
  </si>
  <si>
    <t>шт</t>
  </si>
  <si>
    <t>10м2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</si>
</sst>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164" formatCode="_-* #,##0.00_р_._-;\-* #,##0.00_р_._-;_-* &quot;-&quot;??_р_._-;_-@_-"/>
    <numFmt numFmtId="165" formatCode="_ * #,##0.00_ ;_ * \-#,##0.00_ ;_ * &quot;-&quot;&quot;?&quot;&quot;?&quot;_ ;_ @_ "/>
    <numFmt numFmtId="166" formatCode="#,##0.00;[Red]\(#,##0.00\)"/>
    <numFmt numFmtId="167" formatCode="#,##0.000;[Red]\(#,##0.000\)"/>
    <numFmt numFmtId="168" formatCode="#,##0.0000;[Red]\(#,##0.0000\)"/>
    <numFmt numFmtId="169" formatCode="mmmm\-yy"/>
    <numFmt numFmtId="170" formatCode="#,##0.0000_);\(#,##0.0000\)"/>
    <numFmt numFmtId="171" formatCode="0.0000%"/>
    <numFmt numFmtId="172" formatCode="_(* #,##0.00_);_(* \(#,##0.00\);_(* &quot;-&quot;&quot;?&quot;&quot;?&quot;_);_(@_)"/>
    <numFmt numFmtId="173" formatCode="#,##0."/>
    <numFmt numFmtId="174" formatCode="\$#."/>
    <numFmt numFmtId="175" formatCode="_-[$€-2]* #,##0.00_-;\-[$€-2]* #,##0.00_-;_-[$€-2]* &quot;-&quot;??_-"/>
    <numFmt numFmtId="176" formatCode="#.00"/>
    <numFmt numFmtId="177" formatCode="_-* #,##0\ _P_t_s_-;\-* #,##0\ _P_t_s_-;_-* &quot;-&quot;\ _P_t_s_-;_-@_-"/>
    <numFmt numFmtId="178" formatCode="_-* #,##0.00\ _P_t_s_-;\-* #,##0.00\ _P_t_s_-;_-* &quot;-&quot;&quot;?&quot;&quot;?&quot;\ _P_t_s_-;_-@_-"/>
    <numFmt numFmtId="179" formatCode="_-* #,##0\ &quot;Pts&quot;_-;\-* #,##0\ &quot;Pts&quot;_-;_-* &quot;-&quot;\ &quot;Pts&quot;_-;_-@_-"/>
    <numFmt numFmtId="180" formatCode="_-* #,##0.00\ &quot;Pts&quot;_-;\-* #,##0.00\ &quot;Pts&quot;_-;_-* &quot;-&quot;&quot;?&quot;&quot;?&quot;\ &quot;Pts&quot;_-;_-@_-"/>
    <numFmt numFmtId="181" formatCode="#,##0\ &quot;F&quot;;[Red]\-#,##0\ &quot;F&quot;"/>
    <numFmt numFmtId="182" formatCode="#,##0.00\ &quot;F&quot;;\-#,##0.00\ &quot;F&quot;"/>
    <numFmt numFmtId="183" formatCode="_-&quot;R&quot;* #,##0.00_-;\-&quot;R&quot;* #,##0.00_-;_-&quot;R&quot;* &quot;-&quot;&quot;?&quot;&quot;?&quot;_-;_-@_-"/>
    <numFmt numFmtId="184" formatCode="m/d"/>
    <numFmt numFmtId="185" formatCode="#,##0&quot;£&quot;_);\(#,##0&quot;£&quot;\)"/>
    <numFmt numFmtId="186" formatCode="0.##"/>
    <numFmt numFmtId="187" formatCode="_-* #,##0\ _р_._-;\-* #,##0\ _р_._-;_-* &quot;-&quot;\ _р_._-;_-@_-"/>
    <numFmt numFmtId="188" formatCode="_-* #,##0.00\ _р_._-;\-* #,##0.00\ _р_._-;_-* &quot;-&quot;&quot;?&quot;&quot;?&quot;\ _р_._-;_-@_-"/>
    <numFmt numFmtId="189" formatCode="_ * #,##0.00_ ;_ * \-#,##0.00_ ;_ * &quot;-??&quot;_ ;_ @_ "/>
    <numFmt numFmtId="190" formatCode="_(* #,##0.00_);_(* \(#,##0.00\);_(* &quot;-??&quot;_);_(@_)"/>
    <numFmt numFmtId="191" formatCode="dd\.mm\.yyyy"/>
    <numFmt numFmtId="192" formatCode="_-[$€-2]* #,##0.00_-;\-[$€-2]* #,##0.00_-;_-[$€-2]* \-??_-"/>
    <numFmt numFmtId="193" formatCode="#,##0&quot; F&quot;;[Red]\-#,##0&quot; F&quot;"/>
    <numFmt numFmtId="194" formatCode="#,##0.00&quot; F&quot;;\-#,##0.00&quot; F&quot;"/>
    <numFmt numFmtId="195" formatCode="dd\.mmm\.yy"/>
    <numFmt numFmtId="196" formatCode="#,##0\ _г_р_н_.;[Red]\-#,##0\ _г_р_н_."/>
    <numFmt numFmtId="197" formatCode="#,##0\£_);\(#,##0&quot;£)&quot;"/>
    <numFmt numFmtId="198" formatCode="_-* #,##0.00_р_._-;\-* #,##0.00_р_._-;_-* \-??_р_._-;_-@_-"/>
  </numFmts>
  <fonts count="1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u/>
      <sz val="8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2"/>
      <name val="Book Antiqua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b/>
      <sz val="11"/>
      <color indexed="9"/>
      <name val="Calibri"/>
      <family val="2"/>
    </font>
    <font>
      <sz val="10"/>
      <name val="Helv"/>
    </font>
    <font>
      <sz val="10"/>
      <color indexed="8"/>
      <name val="Arial"/>
      <family val="2"/>
    </font>
    <font>
      <b/>
      <sz val="12"/>
      <color indexed="8"/>
      <name val="Book Antiqua"/>
      <family val="1"/>
    </font>
    <font>
      <sz val="12"/>
      <name val="Times New Roman"/>
      <family val="1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8"/>
      <name val="Helv"/>
    </font>
    <font>
      <u/>
      <sz val="10"/>
      <color indexed="12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60"/>
      <name val="Calibri"/>
      <family val="2"/>
    </font>
    <font>
      <sz val="10"/>
      <color indexed="64"/>
      <name val="Arial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</font>
    <font>
      <sz val="10"/>
      <name val="MS Sans Serif"/>
      <family val="2"/>
    </font>
    <font>
      <u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Pragma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8"/>
      <color indexed="10"/>
      <name val="Arial Narrow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60"/>
      <name val="Arial"/>
      <family val="2"/>
    </font>
    <font>
      <sz val="10"/>
      <color indexed="20"/>
      <name val="Arial"/>
      <family val="2"/>
    </font>
    <font>
      <i/>
      <sz val="10"/>
      <color indexed="23"/>
      <name val="Arial"/>
      <family val="2"/>
    </font>
    <font>
      <sz val="10"/>
      <color indexed="52"/>
      <name val="Arial"/>
      <family val="2"/>
    </font>
    <font>
      <sz val="11"/>
      <name val="Times New Roman Cyr"/>
      <family val="1"/>
      <charset val="204"/>
    </font>
    <font>
      <sz val="10"/>
      <color indexed="10"/>
      <name val="Arial"/>
      <family val="2"/>
    </font>
    <font>
      <sz val="12"/>
      <name val="Times New Roman Cyr"/>
      <charset val="204"/>
    </font>
    <font>
      <sz val="10"/>
      <color indexed="17"/>
      <name val="Arial"/>
      <family val="2"/>
    </font>
    <font>
      <sz val="11"/>
      <color indexed="8"/>
      <name val="Calibri"/>
      <family val="2"/>
      <charset val="204"/>
    </font>
    <font>
      <b/>
      <sz val="18"/>
      <color theme="3"/>
      <name val="Calibri Light"/>
      <family val="2"/>
      <charset val="204"/>
      <scheme val="major"/>
    </font>
    <font>
      <sz val="10"/>
      <name val="Mangal"/>
      <family val="2"/>
      <charset val="204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0"/>
      <name val="Arial"/>
      <family val="2"/>
      <charset val="1"/>
    </font>
    <font>
      <sz val="1"/>
      <color indexed="8"/>
      <name val="Courier New"/>
      <family val="3"/>
      <charset val="1"/>
    </font>
    <font>
      <b/>
      <sz val="11"/>
      <color indexed="9"/>
      <name val="Calibri"/>
      <family val="2"/>
      <charset val="1"/>
    </font>
    <font>
      <sz val="10"/>
      <color indexed="8"/>
      <name val="Arial"/>
      <family val="2"/>
      <charset val="1"/>
    </font>
    <font>
      <sz val="12"/>
      <name val="Times New Roman"/>
      <family val="1"/>
      <charset val="1"/>
    </font>
    <font>
      <sz val="11"/>
      <color indexed="52"/>
      <name val="Calibri"/>
      <family val="2"/>
      <charset val="1"/>
    </font>
    <font>
      <sz val="11"/>
      <color indexed="17"/>
      <name val="Calibri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"/>
      <color indexed="8"/>
      <name val="Courier New"/>
      <family val="3"/>
      <charset val="1"/>
    </font>
    <font>
      <sz val="11"/>
      <color indexed="62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u/>
      <sz val="10"/>
      <color indexed="12"/>
      <name val="Arial"/>
      <family val="2"/>
      <charset val="1"/>
    </font>
    <font>
      <u/>
      <sz val="10"/>
      <color indexed="20"/>
      <name val="Arial"/>
      <family val="2"/>
      <charset val="1"/>
    </font>
    <font>
      <sz val="11"/>
      <color indexed="60"/>
      <name val="Calibri"/>
      <family val="2"/>
      <charset val="1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1"/>
    </font>
    <font>
      <sz val="8"/>
      <name val="Pragmatica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63"/>
      <name val="Calibri"/>
      <family val="2"/>
      <charset val="1"/>
    </font>
    <font>
      <sz val="8"/>
      <color indexed="10"/>
      <name val="Arial Narrow"/>
      <family val="2"/>
      <charset val="1"/>
    </font>
    <font>
      <i/>
      <sz val="11"/>
      <color indexed="23"/>
      <name val="Calibri"/>
      <family val="2"/>
      <charset val="1"/>
    </font>
    <font>
      <sz val="11"/>
      <color indexed="10"/>
      <name val="Calibri"/>
      <family val="2"/>
      <charset val="1"/>
    </font>
    <font>
      <sz val="10"/>
      <color indexed="62"/>
      <name val="Arial"/>
      <family val="2"/>
      <charset val="1"/>
    </font>
    <font>
      <b/>
      <sz val="10"/>
      <color indexed="63"/>
      <name val="Arial"/>
      <family val="2"/>
      <charset val="1"/>
    </font>
    <font>
      <b/>
      <sz val="10"/>
      <color indexed="52"/>
      <name val="Arial"/>
      <family val="2"/>
      <charset val="1"/>
    </font>
    <font>
      <b/>
      <sz val="15"/>
      <color indexed="56"/>
      <name val="Arial"/>
      <family val="2"/>
      <charset val="1"/>
    </font>
    <font>
      <b/>
      <sz val="13"/>
      <color indexed="56"/>
      <name val="Arial"/>
      <family val="2"/>
      <charset val="1"/>
    </font>
    <font>
      <b/>
      <sz val="11"/>
      <color indexed="56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8"/>
      <color indexed="38"/>
      <name val="Cambria"/>
      <family val="2"/>
      <charset val="204"/>
    </font>
    <font>
      <sz val="10"/>
      <color indexed="60"/>
      <name val="Arial"/>
      <family val="2"/>
      <charset val="1"/>
    </font>
    <font>
      <sz val="10"/>
      <color indexed="20"/>
      <name val="Arial"/>
      <family val="2"/>
      <charset val="1"/>
    </font>
    <font>
      <i/>
      <sz val="10"/>
      <color indexed="23"/>
      <name val="Arial"/>
      <family val="2"/>
      <charset val="1"/>
    </font>
    <font>
      <sz val="10"/>
      <color indexed="52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17"/>
      <name val="Arial"/>
      <family val="2"/>
      <charset val="1"/>
    </font>
    <font>
      <sz val="11"/>
      <color rgb="FF000000"/>
      <name val="Calibri"/>
      <family val="2"/>
      <charset val="204"/>
    </font>
    <font>
      <b/>
      <sz val="18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sz val="14"/>
      <color theme="1"/>
      <name val="Franklin Gothic Book"/>
      <family val="2"/>
      <charset val="204"/>
    </font>
  </fonts>
  <fills count="9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indexed="9"/>
        <bgColor indexed="26"/>
      </patternFill>
    </fill>
    <fill>
      <patternFill patternType="lightGray">
        <fgColor indexed="9"/>
        <bgColor indexed="9"/>
      </patternFill>
    </fill>
    <fill>
      <patternFill patternType="gray06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gray1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mediumGray">
        <fgColor indexed="9"/>
        <bgColor indexed="44"/>
      </patternFill>
    </fill>
    <fill>
      <patternFill patternType="darkGray">
        <fgColor indexed="9"/>
        <bgColor indexed="29"/>
      </patternFill>
    </fill>
    <fill>
      <patternFill patternType="lightGray">
        <fgColor indexed="22"/>
        <bgColor indexed="9"/>
      </patternFill>
    </fill>
    <fill>
      <patternFill patternType="lightGray">
        <fgColor indexed="43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5"/>
        <bgColor indexed="25"/>
      </patternFill>
    </fill>
    <fill>
      <patternFill patternType="solid">
        <fgColor indexed="31"/>
        <bgColor indexed="19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8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4"/>
      </patternFill>
    </fill>
    <fill>
      <patternFill patternType="solid">
        <fgColor indexed="9"/>
        <bgColor indexed="61"/>
      </patternFill>
    </fill>
    <fill>
      <patternFill patternType="solid">
        <fgColor indexed="15"/>
        <bgColor indexed="40"/>
      </patternFill>
    </fill>
    <fill>
      <patternFill patternType="solid">
        <fgColor indexed="26"/>
        <bgColor indexed="3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15"/>
      </patternFill>
    </fill>
    <fill>
      <patternFill patternType="solid">
        <fgColor indexed="34"/>
        <bgColor indexed="61"/>
      </patternFill>
    </fill>
    <fill>
      <patternFill patternType="solid">
        <fgColor indexed="48"/>
        <bgColor indexed="35"/>
      </patternFill>
    </fill>
    <fill>
      <patternFill patternType="solid">
        <fgColor indexed="61"/>
        <bgColor indexed="34"/>
      </patternFill>
    </fill>
    <fill>
      <patternFill patternType="solid">
        <fgColor indexed="62"/>
        <bgColor indexed="38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1">
    <xf numFmtId="0" fontId="0" fillId="0" borderId="0"/>
    <xf numFmtId="0" fontId="2" fillId="0" borderId="3" applyNumberFormat="0" applyFill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6" applyNumberFormat="0" applyAlignment="0" applyProtection="0"/>
    <xf numFmtId="0" fontId="9" fillId="6" borderId="7" applyNumberFormat="0" applyAlignment="0" applyProtection="0"/>
    <xf numFmtId="0" fontId="10" fillId="6" borderId="6" applyNumberFormat="0" applyAlignment="0" applyProtection="0"/>
    <xf numFmtId="0" fontId="11" fillId="0" borderId="8" applyNumberFormat="0" applyFill="0" applyAlignment="0" applyProtection="0"/>
    <xf numFmtId="0" fontId="12" fillId="7" borderId="9" applyNumberFormat="0" applyAlignment="0" applyProtection="0"/>
    <xf numFmtId="0" fontId="13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8" fillId="0" borderId="0"/>
    <xf numFmtId="0" fontId="1" fillId="0" borderId="0"/>
    <xf numFmtId="0" fontId="19" fillId="0" borderId="0"/>
    <xf numFmtId="49" fontId="20" fillId="33" borderId="15">
      <alignment horizontal="center"/>
    </xf>
    <xf numFmtId="38" fontId="21" fillId="34" borderId="16"/>
    <xf numFmtId="49" fontId="22" fillId="33" borderId="15">
      <alignment vertical="center"/>
    </xf>
    <xf numFmtId="49" fontId="21" fillId="33" borderId="15">
      <alignment vertical="center"/>
    </xf>
    <xf numFmtId="49" fontId="21" fillId="0" borderId="0">
      <alignment horizontal="right"/>
    </xf>
    <xf numFmtId="0" fontId="1" fillId="0" borderId="0"/>
    <xf numFmtId="0" fontId="23" fillId="0" borderId="0"/>
    <xf numFmtId="0" fontId="24" fillId="0" borderId="0"/>
    <xf numFmtId="0" fontId="1" fillId="0" borderId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5" fillId="0" borderId="0"/>
    <xf numFmtId="0" fontId="25" fillId="0" borderId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17" fillId="0" borderId="0">
      <alignment vertical="top"/>
    </xf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35" borderId="0" applyNumberFormat="0" applyFont="0" applyBorder="0" applyAlignment="0" applyProtection="0">
      <alignment horizontal="left"/>
    </xf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  <xf numFmtId="0" fontId="27" fillId="39" borderId="0" applyNumberFormat="0" applyBorder="0" applyAlignment="0" applyProtection="0"/>
    <xf numFmtId="0" fontId="27" fillId="42" borderId="0" applyNumberFormat="0" applyBorder="0" applyAlignment="0" applyProtection="0"/>
    <xf numFmtId="0" fontId="27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3" borderId="0" applyNumberFormat="0" applyBorder="0" applyAlignment="0" applyProtection="0"/>
    <xf numFmtId="0" fontId="28" fillId="44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9" fillId="50" borderId="17" applyNumberFormat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7" fontId="30" fillId="0" borderId="0" applyFill="0" applyBorder="0" applyAlignment="0"/>
    <xf numFmtId="168" fontId="30" fillId="0" borderId="0" applyFill="0" applyBorder="0" applyAlignment="0"/>
    <xf numFmtId="169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71" fontId="30" fillId="0" borderId="0"/>
    <xf numFmtId="165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173" fontId="31" fillId="0" borderId="0">
      <protection locked="0"/>
    </xf>
    <xf numFmtId="0" fontId="32" fillId="51" borderId="18" applyNumberFormat="0" applyAlignment="0" applyProtection="0"/>
    <xf numFmtId="166" fontId="30" fillId="0" borderId="0" applyFont="0" applyFill="0" applyBorder="0" applyAlignment="0" applyProtection="0"/>
    <xf numFmtId="174" fontId="31" fillId="0" borderId="0">
      <protection locked="0"/>
    </xf>
    <xf numFmtId="1" fontId="21" fillId="52" borderId="0"/>
    <xf numFmtId="0" fontId="31" fillId="0" borderId="0">
      <protection locked="0"/>
    </xf>
    <xf numFmtId="0" fontId="33" fillId="0" borderId="0"/>
    <xf numFmtId="14" fontId="34" fillId="0" borderId="0" applyFill="0" applyBorder="0" applyAlignment="0"/>
    <xf numFmtId="0" fontId="35" fillId="53" borderId="12" applyNumberFormat="0" applyFont="0" applyBorder="0" applyAlignment="0" applyProtection="0">
      <alignment horizontal="right"/>
    </xf>
    <xf numFmtId="0" fontId="26" fillId="54" borderId="0" applyNumberFormat="0" applyFont="0" applyBorder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3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NumberFormat="0" applyFont="0" applyFill="0" applyBorder="0" applyAlignment="0" applyProtection="0"/>
    <xf numFmtId="176" fontId="31" fillId="0" borderId="0">
      <protection locked="0"/>
    </xf>
    <xf numFmtId="0" fontId="33" fillId="0" borderId="0"/>
    <xf numFmtId="0" fontId="39" fillId="0" borderId="19" applyNumberFormat="0" applyFill="0" applyAlignment="0" applyProtection="0"/>
    <xf numFmtId="0" fontId="40" fillId="38" borderId="0" applyNumberFormat="0" applyBorder="0" applyAlignment="0" applyProtection="0"/>
    <xf numFmtId="38" fontId="41" fillId="55" borderId="0" applyNumberFormat="0" applyBorder="0" applyAlignment="0" applyProtection="0"/>
    <xf numFmtId="1" fontId="20" fillId="56" borderId="0"/>
    <xf numFmtId="0" fontId="42" fillId="0" borderId="14" applyNumberFormat="0" applyAlignment="0" applyProtection="0">
      <alignment horizontal="left" vertical="center"/>
    </xf>
    <xf numFmtId="0" fontId="42" fillId="0" borderId="20">
      <alignment horizontal="left" vertical="center"/>
    </xf>
    <xf numFmtId="0" fontId="31" fillId="0" borderId="0">
      <protection locked="0"/>
    </xf>
    <xf numFmtId="0" fontId="43" fillId="0" borderId="0">
      <protection locked="0"/>
    </xf>
    <xf numFmtId="0" fontId="44" fillId="0" borderId="0" applyNumberFormat="0" applyFill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>
      <alignment horizontal="left" vertical="center" wrapText="1"/>
    </xf>
    <xf numFmtId="0" fontId="48" fillId="0" borderId="0">
      <alignment horizontal="left" vertical="center" wrapText="1" indent="1"/>
    </xf>
    <xf numFmtId="0" fontId="48" fillId="0" borderId="0">
      <alignment horizontal="left" vertical="center" wrapText="1" indent="3"/>
    </xf>
    <xf numFmtId="10" fontId="41" fillId="56" borderId="1" applyNumberFormat="0" applyBorder="0" applyAlignment="0" applyProtection="0"/>
    <xf numFmtId="0" fontId="49" fillId="41" borderId="17" applyNumberFormat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7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55" fillId="57" borderId="0" applyNumberFormat="0" applyBorder="0" applyAlignment="0" applyProtection="0"/>
    <xf numFmtId="181" fontId="3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4" fillId="0" borderId="0"/>
    <xf numFmtId="0" fontId="30" fillId="0" borderId="0"/>
    <xf numFmtId="0" fontId="24" fillId="0" borderId="0"/>
    <xf numFmtId="0" fontId="18" fillId="0" borderId="0"/>
    <xf numFmtId="0" fontId="19" fillId="0" borderId="0"/>
    <xf numFmtId="0" fontId="19" fillId="0" borderId="0"/>
    <xf numFmtId="0" fontId="3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4" fillId="0" borderId="0"/>
    <xf numFmtId="0" fontId="56" fillId="0" borderId="0"/>
    <xf numFmtId="0" fontId="23" fillId="0" borderId="0"/>
    <xf numFmtId="0" fontId="57" fillId="0" borderId="0"/>
    <xf numFmtId="0" fontId="23" fillId="0" borderId="0"/>
    <xf numFmtId="0" fontId="23" fillId="0" borderId="0"/>
    <xf numFmtId="0" fontId="23" fillId="0" borderId="0"/>
    <xf numFmtId="0" fontId="23" fillId="58" borderId="24" applyNumberFormat="0" applyFont="0" applyAlignment="0" applyProtection="0"/>
    <xf numFmtId="0" fontId="23" fillId="58" borderId="24" applyNumberFormat="0" applyFont="0" applyAlignment="0" applyProtection="0"/>
    <xf numFmtId="0" fontId="58" fillId="37" borderId="0" applyNumberFormat="0" applyBorder="0" applyAlignment="0" applyProtection="0"/>
    <xf numFmtId="169" fontId="30" fillId="0" borderId="0" applyFont="0" applyFill="0" applyBorder="0" applyAlignment="0" applyProtection="0"/>
    <xf numFmtId="182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165" fontId="30" fillId="0" borderId="0" applyFill="0" applyBorder="0" applyAlignment="0"/>
    <xf numFmtId="166" fontId="30" fillId="0" borderId="0" applyFill="0" applyBorder="0" applyAlignment="0"/>
    <xf numFmtId="165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0" fontId="59" fillId="0" borderId="0" applyNumberFormat="0" applyFont="0" applyFill="0" applyBorder="0" applyAlignment="0" applyProtection="0">
      <alignment horizontal="left"/>
    </xf>
    <xf numFmtId="15" fontId="59" fillId="0" borderId="0" applyFont="0" applyFill="0" applyBorder="0" applyAlignment="0" applyProtection="0"/>
    <xf numFmtId="0" fontId="59" fillId="59" borderId="0" applyNumberFormat="0" applyFont="0" applyBorder="0" applyAlignment="0" applyProtection="0"/>
    <xf numFmtId="0" fontId="26" fillId="1" borderId="2" applyNumberFormat="0" applyFont="0" applyBorder="0" applyAlignment="0" applyProtection="0"/>
    <xf numFmtId="183" fontId="26" fillId="53" borderId="1" applyNumberFormat="0" applyFont="0" applyBorder="0" applyAlignment="0" applyProtection="0">
      <alignment horizontal="center"/>
    </xf>
    <xf numFmtId="49" fontId="60" fillId="60" borderId="15">
      <alignment horizontal="center"/>
    </xf>
    <xf numFmtId="49" fontId="61" fillId="0" borderId="0"/>
    <xf numFmtId="0" fontId="24" fillId="61" borderId="16"/>
    <xf numFmtId="0" fontId="24" fillId="62" borderId="16"/>
    <xf numFmtId="0" fontId="24" fillId="63" borderId="16"/>
    <xf numFmtId="1" fontId="21" fillId="56" borderId="0"/>
    <xf numFmtId="0" fontId="3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7" fillId="0" borderId="0">
      <alignment vertical="top"/>
    </xf>
    <xf numFmtId="1" fontId="62" fillId="0" borderId="0"/>
    <xf numFmtId="49" fontId="34" fillId="0" borderId="0" applyFill="0" applyBorder="0" applyAlignment="0"/>
    <xf numFmtId="184" fontId="30" fillId="0" borderId="0" applyFill="0" applyBorder="0" applyAlignment="0"/>
    <xf numFmtId="185" fontId="30" fillId="0" borderId="0" applyFill="0" applyBorder="0" applyAlignment="0"/>
    <xf numFmtId="0" fontId="63" fillId="0" borderId="0" applyNumberFormat="0" applyFill="0" applyBorder="0" applyAlignment="0" applyProtection="0"/>
    <xf numFmtId="0" fontId="64" fillId="0" borderId="25" applyNumberFormat="0" applyFill="0" applyAlignment="0" applyProtection="0"/>
    <xf numFmtId="0" fontId="65" fillId="50" borderId="26" applyNumberFormat="0" applyAlignment="0" applyProtection="0"/>
    <xf numFmtId="0" fontId="66" fillId="0" borderId="0">
      <alignment vertical="top"/>
    </xf>
    <xf numFmtId="0" fontId="62" fillId="0" borderId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5" fillId="53" borderId="13" applyNumberFormat="0" applyFont="0" applyBorder="0" applyAlignment="0" applyProtection="0">
      <alignment horizontal="center"/>
    </xf>
    <xf numFmtId="0" fontId="35" fillId="53" borderId="13" applyNumberFormat="0" applyFont="0" applyBorder="0" applyAlignment="0" applyProtection="0">
      <alignment horizontal="center"/>
    </xf>
    <xf numFmtId="0" fontId="28" fillId="64" borderId="0" applyNumberFormat="0" applyBorder="0" applyAlignment="0" applyProtection="0"/>
    <xf numFmtId="0" fontId="28" fillId="65" borderId="0" applyNumberFormat="0" applyBorder="0" applyAlignment="0" applyProtection="0"/>
    <xf numFmtId="0" fontId="28" fillId="66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67" borderId="0" applyNumberFormat="0" applyBorder="0" applyAlignment="0" applyProtection="0"/>
    <xf numFmtId="0" fontId="69" fillId="41" borderId="17" applyNumberFormat="0" applyAlignment="0" applyProtection="0"/>
    <xf numFmtId="0" fontId="62" fillId="0" borderId="0"/>
    <xf numFmtId="0" fontId="70" fillId="50" borderId="26" applyNumberFormat="0" applyAlignment="0" applyProtection="0"/>
    <xf numFmtId="0" fontId="71" fillId="50" borderId="17" applyNumberFormat="0" applyAlignment="0" applyProtection="0"/>
    <xf numFmtId="0" fontId="72" fillId="0" borderId="21" applyNumberFormat="0" applyFill="0" applyAlignment="0" applyProtection="0"/>
    <xf numFmtId="0" fontId="73" fillId="0" borderId="22" applyNumberFormat="0" applyFill="0" applyAlignment="0" applyProtection="0"/>
    <xf numFmtId="0" fontId="74" fillId="0" borderId="23" applyNumberFormat="0" applyFill="0" applyAlignment="0" applyProtection="0"/>
    <xf numFmtId="0" fontId="74" fillId="0" borderId="0" applyNumberFormat="0" applyFill="0" applyBorder="0" applyAlignment="0" applyProtection="0"/>
    <xf numFmtId="0" fontId="75" fillId="0" borderId="25" applyNumberFormat="0" applyFill="0" applyAlignment="0" applyProtection="0"/>
    <xf numFmtId="0" fontId="76" fillId="51" borderId="18" applyNumberFormat="0" applyAlignment="0" applyProtection="0"/>
    <xf numFmtId="0" fontId="63" fillId="0" borderId="0" applyNumberFormat="0" applyFill="0" applyBorder="0" applyAlignment="0" applyProtection="0"/>
    <xf numFmtId="0" fontId="77" fillId="5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37" borderId="0" applyNumberFormat="0" applyBorder="0" applyAlignment="0" applyProtection="0"/>
    <xf numFmtId="0" fontId="79" fillId="0" borderId="0" applyNumberFormat="0" applyFill="0" applyBorder="0" applyAlignment="0" applyProtection="0"/>
    <xf numFmtId="0" fontId="34" fillId="58" borderId="24" applyNumberFormat="0" applyFont="0" applyAlignment="0" applyProtection="0"/>
    <xf numFmtId="186" fontId="21" fillId="0" borderId="0" applyFont="0" applyFill="0" applyBorder="0" applyProtection="0">
      <alignment vertical="top"/>
    </xf>
    <xf numFmtId="0" fontId="80" fillId="0" borderId="19" applyNumberFormat="0" applyFill="0" applyAlignment="0" applyProtection="0"/>
    <xf numFmtId="0" fontId="81" fillId="0" borderId="1">
      <alignment vertical="center" wrapText="1"/>
    </xf>
    <xf numFmtId="0" fontId="82" fillId="0" borderId="0" applyNumberFormat="0" applyFill="0" applyBorder="0" applyAlignment="0" applyProtection="0"/>
    <xf numFmtId="187" fontId="83" fillId="0" borderId="0" applyFont="0" applyFill="0" applyBorder="0" applyAlignment="0" applyProtection="0"/>
    <xf numFmtId="188" fontId="83" fillId="0" borderId="0" applyFont="0" applyFill="0" applyBorder="0" applyAlignment="0" applyProtection="0"/>
    <xf numFmtId="0" fontId="84" fillId="38" borderId="0" applyNumberFormat="0" applyBorder="0" applyAlignment="0" applyProtection="0"/>
    <xf numFmtId="0" fontId="85" fillId="0" borderId="0"/>
    <xf numFmtId="0" fontId="86" fillId="0" borderId="0" applyNumberFormat="0" applyFill="0" applyBorder="0" applyAlignment="0" applyProtection="0"/>
    <xf numFmtId="0" fontId="18" fillId="0" borderId="0"/>
    <xf numFmtId="9" fontId="87" fillId="0" borderId="0" applyFill="0" applyBorder="0" applyAlignment="0" applyProtection="0"/>
    <xf numFmtId="0" fontId="87" fillId="68" borderId="0" applyNumberFormat="0" applyBorder="0" applyAlignment="0" applyProtection="0"/>
    <xf numFmtId="0" fontId="88" fillId="69" borderId="0" applyNumberFormat="0" applyBorder="0" applyAlignment="0" applyProtection="0"/>
    <xf numFmtId="0" fontId="88" fillId="70" borderId="0" applyNumberFormat="0" applyBorder="0" applyAlignment="0" applyProtection="0"/>
    <xf numFmtId="0" fontId="88" fillId="71" borderId="0" applyNumberFormat="0" applyBorder="0" applyAlignment="0" applyProtection="0"/>
    <xf numFmtId="0" fontId="88" fillId="72" borderId="0" applyNumberFormat="0" applyBorder="0" applyAlignment="0" applyProtection="0"/>
    <xf numFmtId="0" fontId="88" fillId="73" borderId="0" applyNumberFormat="0" applyBorder="0" applyAlignment="0" applyProtection="0"/>
    <xf numFmtId="0" fontId="88" fillId="74" borderId="0" applyNumberFormat="0" applyBorder="0" applyAlignment="0" applyProtection="0"/>
    <xf numFmtId="0" fontId="88" fillId="75" borderId="0" applyNumberFormat="0" applyBorder="0" applyAlignment="0" applyProtection="0"/>
    <xf numFmtId="0" fontId="88" fillId="76" borderId="0" applyNumberFormat="0" applyBorder="0" applyAlignment="0" applyProtection="0"/>
    <xf numFmtId="0" fontId="88" fillId="77" borderId="0" applyNumberFormat="0" applyBorder="0" applyAlignment="0" applyProtection="0"/>
    <xf numFmtId="0" fontId="88" fillId="72" borderId="0" applyNumberFormat="0" applyBorder="0" applyAlignment="0" applyProtection="0"/>
    <xf numFmtId="0" fontId="88" fillId="75" borderId="0" applyNumberFormat="0" applyBorder="0" applyAlignment="0" applyProtection="0"/>
    <xf numFmtId="0" fontId="88" fillId="78" borderId="0" applyNumberFormat="0" applyBorder="0" applyAlignment="0" applyProtection="0"/>
    <xf numFmtId="0" fontId="89" fillId="79" borderId="0" applyNumberFormat="0" applyBorder="0" applyAlignment="0" applyProtection="0"/>
    <xf numFmtId="0" fontId="89" fillId="76" borderId="0" applyNumberFormat="0" applyBorder="0" applyAlignment="0" applyProtection="0"/>
    <xf numFmtId="0" fontId="89" fillId="77" borderId="0" applyNumberFormat="0" applyBorder="0" applyAlignment="0" applyProtection="0"/>
    <xf numFmtId="0" fontId="89" fillId="80" borderId="0" applyNumberFormat="0" applyBorder="0" applyAlignment="0" applyProtection="0"/>
    <xf numFmtId="0" fontId="89" fillId="81" borderId="0" applyNumberFormat="0" applyBorder="0" applyAlignment="0" applyProtection="0"/>
    <xf numFmtId="0" fontId="89" fillId="8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0" fillId="83" borderId="17" applyNumberFormat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67" fontId="91" fillId="0" borderId="0" applyFill="0" applyBorder="0" applyAlignment="0"/>
    <xf numFmtId="168" fontId="91" fillId="0" borderId="0" applyFill="0" applyBorder="0" applyAlignment="0"/>
    <xf numFmtId="169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71" fontId="91" fillId="0" borderId="0"/>
    <xf numFmtId="190" fontId="87" fillId="0" borderId="0" applyFill="0" applyBorder="0" applyAlignment="0" applyProtection="0"/>
    <xf numFmtId="189" fontId="87" fillId="0" borderId="0" applyFill="0" applyBorder="0" applyAlignment="0" applyProtection="0"/>
    <xf numFmtId="173" fontId="92" fillId="0" borderId="0">
      <protection locked="0"/>
    </xf>
    <xf numFmtId="0" fontId="93" fillId="84" borderId="18" applyNumberFormat="0" applyAlignment="0" applyProtection="0"/>
    <xf numFmtId="166" fontId="87" fillId="0" borderId="0" applyFill="0" applyBorder="0" applyAlignment="0" applyProtection="0"/>
    <xf numFmtId="174" fontId="92" fillId="0" borderId="0">
      <protection locked="0"/>
    </xf>
    <xf numFmtId="1" fontId="21" fillId="85" borderId="0"/>
    <xf numFmtId="0" fontId="92" fillId="0" borderId="0">
      <protection locked="0"/>
    </xf>
    <xf numFmtId="0" fontId="91" fillId="0" borderId="0"/>
    <xf numFmtId="191" fontId="94" fillId="0" borderId="0" applyFill="0" applyBorder="0" applyAlignment="0"/>
    <xf numFmtId="0" fontId="87" fillId="85" borderId="0" applyNumberFormat="0" applyBorder="0" applyAlignment="0" applyProtection="0"/>
    <xf numFmtId="0" fontId="87" fillId="86" borderId="0" applyNumberFormat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192" fontId="87" fillId="0" borderId="0" applyFill="0" applyBorder="0" applyAlignment="0" applyProtection="0"/>
    <xf numFmtId="192" fontId="87" fillId="0" borderId="0" applyFill="0" applyBorder="0" applyAlignment="0" applyProtection="0"/>
    <xf numFmtId="0" fontId="95" fillId="0" borderId="0" applyNumberFormat="0" applyFill="0" applyBorder="0" applyAlignment="0" applyProtection="0"/>
    <xf numFmtId="0" fontId="87" fillId="0" borderId="0" applyFill="0" applyBorder="0" applyAlignment="0" applyProtection="0"/>
    <xf numFmtId="0" fontId="87" fillId="0" borderId="0" applyFill="0" applyBorder="0" applyAlignment="0" applyProtection="0"/>
    <xf numFmtId="0" fontId="87" fillId="0" borderId="0" applyNumberFormat="0" applyFill="0" applyBorder="0" applyAlignment="0" applyProtection="0"/>
    <xf numFmtId="176" fontId="92" fillId="0" borderId="0">
      <protection locked="0"/>
    </xf>
    <xf numFmtId="0" fontId="91" fillId="0" borderId="0"/>
    <xf numFmtId="0" fontId="96" fillId="0" borderId="19" applyNumberFormat="0" applyFill="0" applyAlignment="0" applyProtection="0"/>
    <xf numFmtId="0" fontId="97" fillId="71" borderId="0" applyNumberFormat="0" applyBorder="0" applyAlignment="0" applyProtection="0"/>
    <xf numFmtId="0" fontId="98" fillId="83" borderId="0" applyNumberFormat="0" applyBorder="0" applyAlignment="0" applyProtection="0"/>
    <xf numFmtId="1" fontId="20" fillId="87" borderId="0"/>
    <xf numFmtId="0" fontId="99" fillId="0" borderId="27" applyNumberFormat="0" applyAlignment="0" applyProtection="0"/>
    <xf numFmtId="0" fontId="99" fillId="0" borderId="28">
      <alignment horizontal="left" vertical="center"/>
    </xf>
    <xf numFmtId="0" fontId="92" fillId="0" borderId="0">
      <protection locked="0"/>
    </xf>
    <xf numFmtId="0" fontId="100" fillId="0" borderId="0">
      <protection locked="0"/>
    </xf>
    <xf numFmtId="0" fontId="98" fillId="0" borderId="0" applyNumberFormat="0" applyFill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8" fillId="0" borderId="0">
      <alignment horizontal="left" vertical="center" wrapText="1" indent="2"/>
    </xf>
    <xf numFmtId="0" fontId="98" fillId="87" borderId="0" applyNumberFormat="0" applyBorder="0" applyAlignment="0" applyProtection="0"/>
    <xf numFmtId="0" fontId="101" fillId="74" borderId="17" applyNumberFormat="0" applyAlignment="0" applyProtection="0"/>
    <xf numFmtId="0" fontId="102" fillId="0" borderId="21" applyNumberFormat="0" applyFill="0" applyAlignment="0" applyProtection="0"/>
    <xf numFmtId="0" fontId="103" fillId="0" borderId="22" applyNumberFormat="0" applyFill="0" applyAlignment="0" applyProtection="0"/>
    <xf numFmtId="0" fontId="104" fillId="0" borderId="23" applyNumberFormat="0" applyFill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0" fontId="107" fillId="88" borderId="0" applyNumberFormat="0" applyBorder="0" applyAlignment="0" applyProtection="0"/>
    <xf numFmtId="193" fontId="9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08" fillId="0" borderId="0"/>
    <xf numFmtId="0" fontId="91" fillId="0" borderId="0"/>
    <xf numFmtId="0" fontId="108" fillId="0" borderId="0"/>
    <xf numFmtId="0" fontId="88" fillId="0" borderId="0"/>
    <xf numFmtId="0" fontId="94" fillId="0" borderId="0"/>
    <xf numFmtId="0" fontId="94" fillId="0" borderId="0"/>
    <xf numFmtId="0" fontId="91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7" fillId="0" borderId="0"/>
    <xf numFmtId="0" fontId="109" fillId="0" borderId="0"/>
    <xf numFmtId="0" fontId="87" fillId="87" borderId="24" applyNumberFormat="0" applyAlignment="0" applyProtection="0"/>
    <xf numFmtId="0" fontId="87" fillId="87" borderId="24" applyNumberFormat="0" applyAlignment="0" applyProtection="0"/>
    <xf numFmtId="0" fontId="110" fillId="70" borderId="0" applyNumberFormat="0" applyBorder="0" applyAlignment="0" applyProtection="0"/>
    <xf numFmtId="194" fontId="87" fillId="0" borderId="0" applyFill="0" applyBorder="0" applyAlignment="0" applyProtection="0"/>
    <xf numFmtId="169" fontId="87" fillId="0" borderId="0" applyFill="0" applyBorder="0" applyAlignment="0" applyProtection="0"/>
    <xf numFmtId="10" fontId="87" fillId="0" borderId="0" applyFill="0" applyBorder="0" applyAlignment="0" applyProtection="0"/>
    <xf numFmtId="189" fontId="91" fillId="0" borderId="0" applyFill="0" applyBorder="0" applyAlignment="0"/>
    <xf numFmtId="166" fontId="91" fillId="0" borderId="0" applyFill="0" applyBorder="0" applyAlignment="0"/>
    <xf numFmtId="189" fontId="91" fillId="0" borderId="0" applyFill="0" applyBorder="0" applyAlignment="0"/>
    <xf numFmtId="170" fontId="91" fillId="0" borderId="0" applyFill="0" applyBorder="0" applyAlignment="0"/>
    <xf numFmtId="166" fontId="91" fillId="0" borderId="0" applyFill="0" applyBorder="0" applyAlignment="0"/>
    <xf numFmtId="0" fontId="87" fillId="0" borderId="0" applyNumberFormat="0" applyFill="0" applyBorder="0" applyAlignment="0" applyProtection="0"/>
    <xf numFmtId="195" fontId="87" fillId="0" borderId="0" applyFill="0" applyBorder="0" applyAlignment="0" applyProtection="0"/>
    <xf numFmtId="0" fontId="87" fillId="86" borderId="0" applyNumberFormat="0" applyBorder="0" applyAlignment="0" applyProtection="0"/>
    <xf numFmtId="0" fontId="87" fillId="86" borderId="0" applyNumberFormat="0" applyBorder="0" applyAlignment="0" applyProtection="0"/>
    <xf numFmtId="0" fontId="87" fillId="85" borderId="0" applyNumberFormat="0" applyBorder="0" applyAlignment="0" applyProtection="0"/>
    <xf numFmtId="49" fontId="60" fillId="89" borderId="15">
      <alignment horizontal="center"/>
    </xf>
    <xf numFmtId="49" fontId="20" fillId="90" borderId="15">
      <alignment horizontal="center"/>
    </xf>
    <xf numFmtId="0" fontId="108" fillId="91" borderId="16"/>
    <xf numFmtId="0" fontId="108" fillId="68" borderId="16"/>
    <xf numFmtId="196" fontId="21" fillId="85" borderId="16"/>
    <xf numFmtId="49" fontId="22" fillId="90" borderId="15">
      <alignment vertical="center"/>
    </xf>
    <xf numFmtId="49" fontId="21" fillId="90" borderId="15">
      <alignment vertical="center"/>
    </xf>
    <xf numFmtId="0" fontId="108" fillId="92" borderId="16"/>
    <xf numFmtId="1" fontId="21" fillId="87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" fontId="111" fillId="0" borderId="0"/>
    <xf numFmtId="49" fontId="94" fillId="0" borderId="0" applyFill="0" applyBorder="0" applyAlignment="0"/>
    <xf numFmtId="184" fontId="91" fillId="0" borderId="0" applyFill="0" applyBorder="0" applyAlignment="0"/>
    <xf numFmtId="197" fontId="91" fillId="0" borderId="0" applyFill="0" applyBorder="0" applyAlignment="0"/>
    <xf numFmtId="0" fontId="112" fillId="0" borderId="0" applyNumberFormat="0" applyFill="0" applyBorder="0" applyAlignment="0" applyProtection="0"/>
    <xf numFmtId="0" fontId="113" fillId="0" borderId="25" applyNumberFormat="0" applyFill="0" applyAlignment="0" applyProtection="0"/>
    <xf numFmtId="0" fontId="114" fillId="83" borderId="26" applyNumberFormat="0" applyAlignment="0" applyProtection="0"/>
    <xf numFmtId="0" fontId="115" fillId="0" borderId="0">
      <alignment vertical="top"/>
    </xf>
    <xf numFmtId="0" fontId="111" fillId="0" borderId="0"/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87" fillId="85" borderId="0" applyNumberFormat="0" applyBorder="0" applyAlignment="0" applyProtection="0"/>
    <xf numFmtId="0" fontId="87" fillId="85" borderId="0" applyNumberFormat="0" applyBorder="0" applyAlignment="0" applyProtection="0"/>
    <xf numFmtId="0" fontId="89" fillId="93" borderId="0" applyNumberFormat="0" applyBorder="0" applyAlignment="0" applyProtection="0"/>
    <xf numFmtId="0" fontId="89" fillId="94" borderId="0" applyNumberFormat="0" applyBorder="0" applyAlignment="0" applyProtection="0"/>
    <xf numFmtId="0" fontId="89" fillId="95" borderId="0" applyNumberFormat="0" applyBorder="0" applyAlignment="0" applyProtection="0"/>
    <xf numFmtId="0" fontId="89" fillId="80" borderId="0" applyNumberFormat="0" applyBorder="0" applyAlignment="0" applyProtection="0"/>
    <xf numFmtId="0" fontId="89" fillId="81" borderId="0" applyNumberFormat="0" applyBorder="0" applyAlignment="0" applyProtection="0"/>
    <xf numFmtId="0" fontId="89" fillId="96" borderId="0" applyNumberFormat="0" applyBorder="0" applyAlignment="0" applyProtection="0"/>
    <xf numFmtId="0" fontId="118" fillId="74" borderId="17" applyNumberFormat="0" applyAlignment="0" applyProtection="0"/>
    <xf numFmtId="0" fontId="111" fillId="0" borderId="0"/>
    <xf numFmtId="0" fontId="119" fillId="83" borderId="26" applyNumberFormat="0" applyAlignment="0" applyProtection="0"/>
    <xf numFmtId="0" fontId="120" fillId="83" borderId="17" applyNumberFormat="0" applyAlignment="0" applyProtection="0"/>
    <xf numFmtId="0" fontId="121" fillId="0" borderId="21" applyNumberFormat="0" applyFill="0" applyAlignment="0" applyProtection="0"/>
    <xf numFmtId="0" fontId="122" fillId="0" borderId="22" applyNumberFormat="0" applyFill="0" applyAlignment="0" applyProtection="0"/>
    <xf numFmtId="0" fontId="123" fillId="0" borderId="23" applyNumberFormat="0" applyFill="0" applyAlignment="0" applyProtection="0"/>
    <xf numFmtId="0" fontId="123" fillId="0" borderId="0" applyNumberFormat="0" applyFill="0" applyBorder="0" applyAlignment="0" applyProtection="0"/>
    <xf numFmtId="0" fontId="124" fillId="0" borderId="25" applyNumberFormat="0" applyFill="0" applyAlignment="0" applyProtection="0"/>
    <xf numFmtId="0" fontId="125" fillId="84" borderId="18" applyNumberFormat="0" applyAlignment="0" applyProtection="0"/>
    <xf numFmtId="0" fontId="112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7" fillId="88" borderId="0" applyNumberFormat="0" applyBorder="0" applyAlignment="0" applyProtection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108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8" fillId="0" borderId="0"/>
    <xf numFmtId="0" fontId="85" fillId="0" borderId="0"/>
    <xf numFmtId="0" fontId="88" fillId="0" borderId="0"/>
    <xf numFmtId="0" fontId="85" fillId="0" borderId="0"/>
    <xf numFmtId="0" fontId="128" fillId="70" borderId="0" applyNumberFormat="0" applyBorder="0" applyAlignment="0" applyProtection="0"/>
    <xf numFmtId="0" fontId="129" fillId="0" borderId="0" applyNumberFormat="0" applyFill="0" applyBorder="0" applyAlignment="0" applyProtection="0"/>
    <xf numFmtId="0" fontId="87" fillId="87" borderId="24" applyNumberFormat="0" applyAlignment="0" applyProtection="0"/>
    <xf numFmtId="9" fontId="87" fillId="0" borderId="0" applyFill="0" applyBorder="0" applyAlignment="0" applyProtection="0"/>
    <xf numFmtId="9" fontId="87" fillId="0" borderId="0" applyFill="0" applyBorder="0" applyAlignment="0" applyProtection="0"/>
    <xf numFmtId="186" fontId="87" fillId="0" borderId="0" applyFill="0" applyBorder="0" applyProtection="0">
      <alignment vertical="top"/>
    </xf>
    <xf numFmtId="0" fontId="130" fillId="0" borderId="19" applyNumberFormat="0" applyFill="0" applyAlignment="0" applyProtection="0"/>
    <xf numFmtId="0" fontId="23" fillId="0" borderId="0"/>
    <xf numFmtId="0" fontId="23" fillId="0" borderId="0"/>
    <xf numFmtId="0" fontId="81" fillId="0" borderId="16">
      <alignment vertical="center" wrapText="1"/>
    </xf>
    <xf numFmtId="0" fontId="131" fillId="0" borderId="0" applyNumberFormat="0" applyFill="0" applyBorder="0" applyAlignment="0" applyProtection="0"/>
    <xf numFmtId="198" fontId="87" fillId="0" borderId="0" applyFill="0" applyBorder="0" applyAlignment="0" applyProtection="0"/>
    <xf numFmtId="198" fontId="87" fillId="0" borderId="0" applyFill="0" applyBorder="0" applyAlignment="0" applyProtection="0"/>
    <xf numFmtId="0" fontId="132" fillId="71" borderId="0" applyNumberFormat="0" applyBorder="0" applyAlignment="0" applyProtection="0"/>
    <xf numFmtId="0" fontId="42" fillId="0" borderId="20">
      <alignment horizontal="left" vertical="center"/>
    </xf>
    <xf numFmtId="10" fontId="41" fillId="56" borderId="1" applyNumberFormat="0" applyBorder="0" applyAlignment="0" applyProtection="0"/>
    <xf numFmtId="183" fontId="26" fillId="53" borderId="1" applyNumberFormat="0" applyFont="0" applyBorder="0" applyAlignment="0" applyProtection="0">
      <alignment horizontal="center"/>
    </xf>
    <xf numFmtId="0" fontId="81" fillId="0" borderId="1">
      <alignment vertical="center" wrapText="1"/>
    </xf>
    <xf numFmtId="0" fontId="133" fillId="0" borderId="0"/>
    <xf numFmtId="0" fontId="24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135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135" fillId="0" borderId="1" xfId="0" applyNumberFormat="1" applyFont="1" applyFill="1" applyBorder="1" applyAlignment="1">
      <alignment horizontal="center" vertical="center"/>
    </xf>
    <xf numFmtId="0" fontId="136" fillId="97" borderId="1" xfId="0" applyFont="1" applyFill="1" applyBorder="1" applyAlignment="1">
      <alignment horizontal="center" vertical="center" wrapText="1"/>
    </xf>
    <xf numFmtId="0" fontId="136" fillId="97" borderId="1" xfId="0" applyFont="1" applyFill="1" applyBorder="1" applyAlignment="1">
      <alignment horizontal="left" vertical="center" wrapText="1"/>
    </xf>
    <xf numFmtId="0" fontId="136" fillId="97" borderId="1" xfId="0" applyFont="1" applyFill="1" applyBorder="1" applyAlignment="1">
      <alignment horizontal="center" vertical="center"/>
    </xf>
    <xf numFmtId="4" fontId="136" fillId="97" borderId="1" xfId="0" applyNumberFormat="1" applyFont="1" applyFill="1" applyBorder="1" applyAlignment="1">
      <alignment horizontal="center" vertical="center"/>
    </xf>
    <xf numFmtId="0" fontId="0" fillId="97" borderId="1" xfId="0" applyFill="1" applyBorder="1" applyAlignment="1">
      <alignment horizontal="center" vertical="center" wrapText="1"/>
    </xf>
    <xf numFmtId="0" fontId="0" fillId="97" borderId="0" xfId="0" applyFill="1"/>
    <xf numFmtId="4" fontId="135" fillId="0" borderId="32" xfId="0" applyNumberFormat="1" applyFont="1" applyFill="1" applyBorder="1" applyAlignment="1">
      <alignment horizontal="center" vertical="center"/>
    </xf>
    <xf numFmtId="0" fontId="135" fillId="0" borderId="29" xfId="0" applyFont="1" applyFill="1" applyBorder="1" applyAlignment="1">
      <alignment horizontal="left" vertical="center"/>
    </xf>
    <xf numFmtId="0" fontId="135" fillId="0" borderId="20" xfId="0" applyFont="1" applyFill="1" applyBorder="1" applyAlignment="1">
      <alignment horizontal="left" vertical="center"/>
    </xf>
    <xf numFmtId="0" fontId="135" fillId="0" borderId="31" xfId="0" applyFont="1" applyFill="1" applyBorder="1" applyAlignment="1">
      <alignment horizontal="left" vertical="center"/>
    </xf>
    <xf numFmtId="0" fontId="135" fillId="0" borderId="33" xfId="0" applyFont="1" applyFill="1" applyBorder="1" applyAlignment="1">
      <alignment horizontal="left" vertical="center"/>
    </xf>
    <xf numFmtId="0" fontId="135" fillId="0" borderId="30" xfId="0" applyFont="1" applyFill="1" applyBorder="1" applyAlignment="1">
      <alignment horizontal="left" vertical="center"/>
    </xf>
    <xf numFmtId="0" fontId="135" fillId="0" borderId="34" xfId="0" applyFont="1" applyFill="1" applyBorder="1" applyAlignment="1">
      <alignment horizontal="left" vertical="center"/>
    </xf>
    <xf numFmtId="0" fontId="134" fillId="0" borderId="30" xfId="0" applyFont="1" applyFill="1" applyBorder="1" applyAlignment="1">
      <alignment horizontal="center" vertical="center" wrapText="1"/>
    </xf>
    <xf numFmtId="0" fontId="136" fillId="0" borderId="1" xfId="0" applyFont="1" applyFill="1" applyBorder="1" applyAlignment="1">
      <alignment horizontal="center" vertical="center" wrapText="1"/>
    </xf>
    <xf numFmtId="0" fontId="136" fillId="0" borderId="1" xfId="0" applyFont="1" applyFill="1" applyBorder="1" applyAlignment="1">
      <alignment horizontal="left" vertical="center" wrapText="1"/>
    </xf>
    <xf numFmtId="4" fontId="135" fillId="0" borderId="1" xfId="0" applyNumberFormat="1" applyFont="1" applyFill="1" applyBorder="1" applyAlignment="1">
      <alignment horizontal="center" vertical="center" wrapText="1"/>
    </xf>
  </cellXfs>
  <cellStyles count="581">
    <cellStyle name="]_x000d__x000a_Zoomed=1_x000d__x000a_Row=0_x000d__x000a_Column=0_x000d__x000a_Height=0_x000d__x000a_Width=0_x000d__x000a_FontName=FoxFont_x000d__x000a_FontStyle=0_x000d__x000a_FontSize=9_x000d__x000a_PrtFontName=FoxPrin" xfId="59"/>
    <cellStyle name="__Металлургический дивизион - формы v1.2" xfId="60"/>
    <cellStyle name="__Металлургический дивизион - формы v1.2 2" xfId="345"/>
    <cellStyle name="__Металлургический дивизион v1.3" xfId="61"/>
    <cellStyle name="__Металлургический дивизион v1.3 2" xfId="346"/>
    <cellStyle name="__Штабквартира - формы v1.1" xfId="62"/>
    <cellStyle name="_410" xfId="63"/>
    <cellStyle name="_Book1" xfId="64"/>
    <cellStyle name="_Book1 2" xfId="347"/>
    <cellStyle name="_DGP" xfId="65"/>
    <cellStyle name="_DGP 2" xfId="348"/>
    <cellStyle name="_DGP_COS_DRAFT_file" xfId="66"/>
    <cellStyle name="_DGP_COS_DRAFT_file 2" xfId="349"/>
    <cellStyle name="_FR Consolidation" xfId="67"/>
    <cellStyle name="_FR Consolidation 2" xfId="350"/>
    <cellStyle name="_MR Consolidated forms" xfId="68"/>
    <cellStyle name="_Scenario Analysis" xfId="69"/>
    <cellStyle name="_Scenario Analysis1" xfId="70"/>
    <cellStyle name="_Scenario Analysis1 2" xfId="351"/>
    <cellStyle name="_Worksheet in   СoA V 2 dd 02.07" xfId="71"/>
    <cellStyle name="_Worksheet in   СoA V 2 dd 02.07 2" xfId="352"/>
    <cellStyle name="_горн" xfId="72"/>
    <cellStyle name="_Горнорудный дивизион - формы MR - v6.0" xfId="73"/>
    <cellStyle name="_Горнорудный дивизион - формы MR - v6.0 2" xfId="353"/>
    <cellStyle name="_Горнорудный дивизион - формы MR_v7.4" xfId="74"/>
    <cellStyle name="_Горнорудный дивизион - формы MR_v7.4 2" xfId="354"/>
    <cellStyle name="_Заемные средства - MR and DGP" xfId="75"/>
    <cellStyle name="_Заемные средства - MR and DGP 2" xfId="355"/>
    <cellStyle name="_кокс" xfId="76"/>
    <cellStyle name="_Коксоугольный дивизион - формы MR - v2 0" xfId="77"/>
    <cellStyle name="_Коксоугольный дивизион - формы MR - v2 0 2" xfId="356"/>
    <cellStyle name="_Коксоугольный дивизион - формы MR - v2.0" xfId="78"/>
    <cellStyle name="_Коксоугольный дивизион - формы MR - v2.0 2" xfId="357"/>
    <cellStyle name="_мет" xfId="79"/>
    <cellStyle name="_Металлургический дивизион - формы MR - v5.8" xfId="80"/>
    <cellStyle name="_Металлургический дивизион - формы MR - v5.8 2" xfId="358"/>
    <cellStyle name="_Металлургический дивизион - формы MR - v8.2" xfId="81"/>
    <cellStyle name="_Металлургический дивизион - формы MR - v8.2 2" xfId="359"/>
    <cellStyle name="_Металлургический дивизион - формы MR - v8.4" xfId="82"/>
    <cellStyle name="_Металлургический дивизион - формы MR - v8.4 2" xfId="360"/>
    <cellStyle name="_ШтабКвартира - формы MR - v3.0" xfId="83"/>
    <cellStyle name="_ШтабКвартира - формы MR - v5 0" xfId="84"/>
    <cellStyle name="_ШтабКвартира - формы MR - v7.2(уточнить соответствие)" xfId="85"/>
    <cellStyle name="_ШтабКвартира - формы MR - v8.1" xfId="86"/>
    <cellStyle name="_ШтабКвартира - формы MR - v8.2" xfId="87"/>
    <cellStyle name="1" xfId="88"/>
    <cellStyle name="1 2" xfId="326"/>
    <cellStyle name="20% — акцент1" xfId="18" builtinId="30" customBuiltin="1"/>
    <cellStyle name="20% - Акцент1 2" xfId="89"/>
    <cellStyle name="20% - Акцент1 2 2" xfId="327"/>
    <cellStyle name="20% — акцент2" xfId="22" builtinId="34" customBuiltin="1"/>
    <cellStyle name="20% - Акцент2 2" xfId="90"/>
    <cellStyle name="20% - Акцент2 2 2" xfId="328"/>
    <cellStyle name="20% — акцент3" xfId="26" builtinId="38" customBuiltin="1"/>
    <cellStyle name="20% - Акцент3 2" xfId="91"/>
    <cellStyle name="20% - Акцент3 2 2" xfId="329"/>
    <cellStyle name="20% — акцент4" xfId="30" builtinId="42" customBuiltin="1"/>
    <cellStyle name="20% - Акцент4 2" xfId="92"/>
    <cellStyle name="20% - Акцент4 2 2" xfId="330"/>
    <cellStyle name="20% — акцент5" xfId="34" builtinId="46" customBuiltin="1"/>
    <cellStyle name="20% - Акцент5 2" xfId="93"/>
    <cellStyle name="20% - Акцент5 2 2" xfId="331"/>
    <cellStyle name="20% — акцент6" xfId="38" builtinId="50" customBuiltin="1"/>
    <cellStyle name="20% - Акцент6 2" xfId="94"/>
    <cellStyle name="20% - Акцент6 2 2" xfId="332"/>
    <cellStyle name="40% — акцент1" xfId="19" builtinId="31" customBuiltin="1"/>
    <cellStyle name="40% - Акцент1 2" xfId="95"/>
    <cellStyle name="40% - Акцент1 2 2" xfId="333"/>
    <cellStyle name="40% — акцент2" xfId="23" builtinId="35" customBuiltin="1"/>
    <cellStyle name="40% - Акцент2 2" xfId="96"/>
    <cellStyle name="40% - Акцент2 2 2" xfId="334"/>
    <cellStyle name="40% — акцент3" xfId="27" builtinId="39" customBuiltin="1"/>
    <cellStyle name="40% - Акцент3 2" xfId="97"/>
    <cellStyle name="40% - Акцент3 2 2" xfId="335"/>
    <cellStyle name="40% — акцент4" xfId="31" builtinId="43" customBuiltin="1"/>
    <cellStyle name="40% - Акцент4 2" xfId="98"/>
    <cellStyle name="40% - Акцент4 2 2" xfId="336"/>
    <cellStyle name="40% — акцент5" xfId="35" builtinId="47" customBuiltin="1"/>
    <cellStyle name="40% - Акцент5 2" xfId="99"/>
    <cellStyle name="40% - Акцент5 2 2" xfId="337"/>
    <cellStyle name="40% — акцент6" xfId="39" builtinId="51" customBuiltin="1"/>
    <cellStyle name="40% - Акцент6 2" xfId="100"/>
    <cellStyle name="40% - Акцент6 2 2" xfId="338"/>
    <cellStyle name="60% — акцент1" xfId="20" builtinId="32" customBuiltin="1"/>
    <cellStyle name="60% - Акцент1 2" xfId="101"/>
    <cellStyle name="60% - Акцент1 2 2" xfId="339"/>
    <cellStyle name="60% — акцент2" xfId="24" builtinId="36" customBuiltin="1"/>
    <cellStyle name="60% - Акцент2 2" xfId="102"/>
    <cellStyle name="60% - Акцент2 2 2" xfId="340"/>
    <cellStyle name="60% — акцент3" xfId="28" builtinId="40" customBuiltin="1"/>
    <cellStyle name="60% - Акцент3 2" xfId="103"/>
    <cellStyle name="60% - Акцент3 2 2" xfId="341"/>
    <cellStyle name="60% — акцент4" xfId="32" builtinId="44" customBuiltin="1"/>
    <cellStyle name="60% - Акцент4 2" xfId="104"/>
    <cellStyle name="60% - Акцент4 2 2" xfId="342"/>
    <cellStyle name="60% — акцент5" xfId="36" builtinId="48" customBuiltin="1"/>
    <cellStyle name="60% - Акцент5 2" xfId="105"/>
    <cellStyle name="60% - Акцент5 2 2" xfId="343"/>
    <cellStyle name="60% — акцент6" xfId="40" builtinId="52" customBuiltin="1"/>
    <cellStyle name="60% - Акцент6 2" xfId="106"/>
    <cellStyle name="60% - Акцент6 2 2" xfId="344"/>
    <cellStyle name="Berekening" xfId="107"/>
    <cellStyle name="Berekening 2" xfId="361"/>
    <cellStyle name="Calc Currency (0)" xfId="108"/>
    <cellStyle name="Calc Currency (0) 2" xfId="362"/>
    <cellStyle name="Calc Currency (2)" xfId="109"/>
    <cellStyle name="Calc Currency (2) 2" xfId="363"/>
    <cellStyle name="Calc Percent (0)" xfId="110"/>
    <cellStyle name="Calc Percent (0) 2" xfId="364"/>
    <cellStyle name="Calc Percent (1)" xfId="111"/>
    <cellStyle name="Calc Percent (1) 2" xfId="365"/>
    <cellStyle name="Calc Percent (2)" xfId="112"/>
    <cellStyle name="Calc Percent (2) 2" xfId="366"/>
    <cellStyle name="Calc Units (0)" xfId="113"/>
    <cellStyle name="Calc Units (0) 2" xfId="367"/>
    <cellStyle name="Calc Units (1)" xfId="114"/>
    <cellStyle name="Calc Units (1) 2" xfId="368"/>
    <cellStyle name="Calc Units (2)" xfId="115"/>
    <cellStyle name="Calc Units (2) 2" xfId="369"/>
    <cellStyle name="Comma  - Style1" xfId="116"/>
    <cellStyle name="Comma  - Style1 2" xfId="370"/>
    <cellStyle name="Comma  - Style2" xfId="117"/>
    <cellStyle name="Comma  - Style2 2" xfId="371"/>
    <cellStyle name="Comma  - Style3" xfId="118"/>
    <cellStyle name="Comma  - Style3 2" xfId="372"/>
    <cellStyle name="Comma  - Style4" xfId="119"/>
    <cellStyle name="Comma  - Style4 2" xfId="373"/>
    <cellStyle name="Comma  - Style5" xfId="120"/>
    <cellStyle name="Comma  - Style5 2" xfId="374"/>
    <cellStyle name="Comma  - Style6" xfId="121"/>
    <cellStyle name="Comma  - Style6 2" xfId="375"/>
    <cellStyle name="Comma  - Style7" xfId="122"/>
    <cellStyle name="Comma  - Style7 2" xfId="376"/>
    <cellStyle name="Comma  - Style8" xfId="123"/>
    <cellStyle name="Comma  - Style8 2" xfId="377"/>
    <cellStyle name="Comma [00]" xfId="124"/>
    <cellStyle name="Comma [00] 2" xfId="379"/>
    <cellStyle name="Comma 2" xfId="125"/>
    <cellStyle name="Comma 2 2" xfId="378"/>
    <cellStyle name="Comma0" xfId="126"/>
    <cellStyle name="Comma0 2" xfId="380"/>
    <cellStyle name="Controlecel" xfId="127"/>
    <cellStyle name="Controlecel 2" xfId="381"/>
    <cellStyle name="Currency [00]" xfId="128"/>
    <cellStyle name="Currency [00] 2" xfId="382"/>
    <cellStyle name="Currency0" xfId="129"/>
    <cellStyle name="Currency0 2" xfId="383"/>
    <cellStyle name="DataCell" xfId="130"/>
    <cellStyle name="DataCell 2" xfId="384"/>
    <cellStyle name="Date" xfId="131"/>
    <cellStyle name="Date - Style2" xfId="132"/>
    <cellStyle name="Date - Style2 2" xfId="386"/>
    <cellStyle name="Date 2" xfId="385"/>
    <cellStyle name="Date Short" xfId="133"/>
    <cellStyle name="Date Short 2" xfId="387"/>
    <cellStyle name="e" xfId="134"/>
    <cellStyle name="e 2" xfId="388"/>
    <cellStyle name="E1" xfId="135"/>
    <cellStyle name="E1 2" xfId="389"/>
    <cellStyle name="Enter Currency (0)" xfId="136"/>
    <cellStyle name="Enter Currency (0) 2" xfId="390"/>
    <cellStyle name="Enter Currency (2)" xfId="137"/>
    <cellStyle name="Enter Currency (2) 2" xfId="391"/>
    <cellStyle name="Enter Units (0)" xfId="138"/>
    <cellStyle name="Enter Units (0) 2" xfId="392"/>
    <cellStyle name="Enter Units (1)" xfId="139"/>
    <cellStyle name="Enter Units (1) 2" xfId="393"/>
    <cellStyle name="Enter Units (2)" xfId="140"/>
    <cellStyle name="Enter Units (2) 2" xfId="394"/>
    <cellStyle name="Euro" xfId="141"/>
    <cellStyle name="Euro 2" xfId="142"/>
    <cellStyle name="Euro 2 2" xfId="396"/>
    <cellStyle name="Euro 3" xfId="395"/>
    <cellStyle name="EY House" xfId="143"/>
    <cellStyle name="EY House 2" xfId="397"/>
    <cellStyle name="F2" xfId="144"/>
    <cellStyle name="F2 2" xfId="398"/>
    <cellStyle name="F3" xfId="145"/>
    <cellStyle name="F3 2" xfId="399"/>
    <cellStyle name="F6" xfId="146"/>
    <cellStyle name="F6 2" xfId="400"/>
    <cellStyle name="Fixed" xfId="147"/>
    <cellStyle name="Fixed 2" xfId="401"/>
    <cellStyle name="Fixed1 - Style1" xfId="148"/>
    <cellStyle name="Fixed1 - Style1 2" xfId="402"/>
    <cellStyle name="Gekoppelde cel" xfId="149"/>
    <cellStyle name="Gekoppelde cel 2" xfId="403"/>
    <cellStyle name="Goed" xfId="150"/>
    <cellStyle name="Goed 2" xfId="404"/>
    <cellStyle name="Grey" xfId="151"/>
    <cellStyle name="Grey 2" xfId="405"/>
    <cellStyle name="Header" xfId="152"/>
    <cellStyle name="Header 2" xfId="406"/>
    <cellStyle name="Header1" xfId="153"/>
    <cellStyle name="Header1 2" xfId="407"/>
    <cellStyle name="Header2" xfId="154"/>
    <cellStyle name="Header2 2" xfId="408"/>
    <cellStyle name="Header2 3" xfId="575"/>
    <cellStyle name="Heading1" xfId="155"/>
    <cellStyle name="Heading1 1" xfId="409"/>
    <cellStyle name="Heading2" xfId="156"/>
    <cellStyle name="Heading2 2" xfId="410"/>
    <cellStyle name="Helv 8" xfId="157"/>
    <cellStyle name="Helv 8 2" xfId="411"/>
    <cellStyle name="Hipervínculo" xfId="158"/>
    <cellStyle name="Hipervínculo 2" xfId="412"/>
    <cellStyle name="Hyperlink 2" xfId="159"/>
    <cellStyle name="Hyperlink 2 2" xfId="413"/>
    <cellStyle name="Hyperlink1" xfId="160"/>
    <cellStyle name="Hyperlink2" xfId="161"/>
    <cellStyle name="Hyperlink3" xfId="162"/>
    <cellStyle name="Hyperlink3 2" xfId="414"/>
    <cellStyle name="Input [yellow]" xfId="163"/>
    <cellStyle name="Input [yellow] 2" xfId="415"/>
    <cellStyle name="Input [yellow] 3" xfId="576"/>
    <cellStyle name="Invoer" xfId="164"/>
    <cellStyle name="Invoer 2" xfId="416"/>
    <cellStyle name="Kop 1" xfId="165"/>
    <cellStyle name="Kop 1 2" xfId="417"/>
    <cellStyle name="Kop 2" xfId="166"/>
    <cellStyle name="Kop 2 2" xfId="418"/>
    <cellStyle name="Kop 3" xfId="167"/>
    <cellStyle name="Kop 3 2" xfId="419"/>
    <cellStyle name="Kop 4" xfId="168"/>
    <cellStyle name="Kop 4 2" xfId="420"/>
    <cellStyle name="Lien hypertexte" xfId="169"/>
    <cellStyle name="Lien hypertexte 2" xfId="421"/>
    <cellStyle name="Lien hypertexte visité" xfId="170"/>
    <cellStyle name="Lien hypertexte visité 2" xfId="422"/>
    <cellStyle name="Link Currency (0)" xfId="171"/>
    <cellStyle name="Link Currency (0) 2" xfId="423"/>
    <cellStyle name="Link Currency (2)" xfId="172"/>
    <cellStyle name="Link Currency (2) 2" xfId="424"/>
    <cellStyle name="Link Units (0)" xfId="173"/>
    <cellStyle name="Link Units (0) 2" xfId="425"/>
    <cellStyle name="Link Units (1)" xfId="174"/>
    <cellStyle name="Link Units (1) 2" xfId="426"/>
    <cellStyle name="Link Units (2)" xfId="175"/>
    <cellStyle name="Link Units (2) 2" xfId="427"/>
    <cellStyle name="Millares [0]_CARAT SAPIC" xfId="176"/>
    <cellStyle name="Millares_CARAT SAPIC" xfId="177"/>
    <cellStyle name="Moneda [0]_CARAT SAPIC" xfId="178"/>
    <cellStyle name="Moneda_CARAT SAPIC" xfId="179"/>
    <cellStyle name="Neutraal" xfId="180"/>
    <cellStyle name="Neutraal 2" xfId="428"/>
    <cellStyle name="Normal - Style1" xfId="181"/>
    <cellStyle name="Normal - Style1 2" xfId="429"/>
    <cellStyle name="Normal 10" xfId="43"/>
    <cellStyle name="Normal 10 2" xfId="430"/>
    <cellStyle name="Normal 11" xfId="182"/>
    <cellStyle name="Normal 11 2" xfId="431"/>
    <cellStyle name="Normal 12" xfId="183"/>
    <cellStyle name="Normal 12 2" xfId="432"/>
    <cellStyle name="Normal 13" xfId="184"/>
    <cellStyle name="Normal 13 2" xfId="433"/>
    <cellStyle name="Normal 14" xfId="185"/>
    <cellStyle name="Normal 14 2" xfId="434"/>
    <cellStyle name="Normal 15" xfId="186"/>
    <cellStyle name="Normal 15 2" xfId="435"/>
    <cellStyle name="Normal 16" xfId="187"/>
    <cellStyle name="Normal 16 2" xfId="436"/>
    <cellStyle name="Normal 17" xfId="188"/>
    <cellStyle name="Normal 17 2" xfId="437"/>
    <cellStyle name="Normal 18" xfId="189"/>
    <cellStyle name="Normal 18 2" xfId="438"/>
    <cellStyle name="Normal 19" xfId="190"/>
    <cellStyle name="Normal 19 2" xfId="191"/>
    <cellStyle name="Normal 19 2 2" xfId="192"/>
    <cellStyle name="Normal 19 2 2 2" xfId="193"/>
    <cellStyle name="Normal 19 2 2 2 2" xfId="442"/>
    <cellStyle name="Normal 19 2 2 3" xfId="441"/>
    <cellStyle name="Normal 19 2 3" xfId="194"/>
    <cellStyle name="Normal 19 2 3 2" xfId="443"/>
    <cellStyle name="Normal 19 2 4" xfId="440"/>
    <cellStyle name="Normal 19 3" xfId="195"/>
    <cellStyle name="Normal 19 3 2" xfId="196"/>
    <cellStyle name="Normal 19 3 2 2" xfId="445"/>
    <cellStyle name="Normal 19 3 3" xfId="444"/>
    <cellStyle name="Normal 19 4" xfId="197"/>
    <cellStyle name="Normal 19 4 2" xfId="446"/>
    <cellStyle name="Normal 19 5" xfId="439"/>
    <cellStyle name="Normal 2" xfId="198"/>
    <cellStyle name="Normal 2 2" xfId="199"/>
    <cellStyle name="Normal 2 2 2" xfId="200"/>
    <cellStyle name="Normal 2 2 2 2" xfId="201"/>
    <cellStyle name="Normal 2 2 2 2 2" xfId="449"/>
    <cellStyle name="Normal 2 2 2 3" xfId="448"/>
    <cellStyle name="Normal 2 2 3" xfId="447"/>
    <cellStyle name="Normal 2 3" xfId="202"/>
    <cellStyle name="Normal 2 3 2" xfId="450"/>
    <cellStyle name="Normal 3" xfId="203"/>
    <cellStyle name="Normal 3 2" xfId="204"/>
    <cellStyle name="Normal 3 2 2" xfId="205"/>
    <cellStyle name="Normal 3 2 2 2" xfId="453"/>
    <cellStyle name="Normal 3 2 3" xfId="452"/>
    <cellStyle name="Normal 3 3" xfId="206"/>
    <cellStyle name="Normal 3 3 2" xfId="454"/>
    <cellStyle name="Normal 3 4" xfId="207"/>
    <cellStyle name="Normal 3 4 2" xfId="455"/>
    <cellStyle name="Normal 3 5" xfId="208"/>
    <cellStyle name="Normal 3 5 2" xfId="456"/>
    <cellStyle name="Normal 3 6" xfId="209"/>
    <cellStyle name="Normal 3 6 2" xfId="457"/>
    <cellStyle name="Normal 3 7" xfId="210"/>
    <cellStyle name="Normal 3 7 2" xfId="458"/>
    <cellStyle name="Normal 3 8" xfId="451"/>
    <cellStyle name="Normal 3_PM_Timesplit_Отдел_Отдел_планирования_денежных_потоков_реал" xfId="211"/>
    <cellStyle name="Normal 4" xfId="212"/>
    <cellStyle name="Normal 4 2" xfId="459"/>
    <cellStyle name="Normal 5" xfId="213"/>
    <cellStyle name="Normal 6" xfId="214"/>
    <cellStyle name="Normal 6 2" xfId="460"/>
    <cellStyle name="Normal 7" xfId="215"/>
    <cellStyle name="Normal 8" xfId="216"/>
    <cellStyle name="Normal 9" xfId="217"/>
    <cellStyle name="Notitie" xfId="218"/>
    <cellStyle name="Notitie 2" xfId="219"/>
    <cellStyle name="Notitie 2 2" xfId="462"/>
    <cellStyle name="Notitie 3" xfId="461"/>
    <cellStyle name="Ongeldig" xfId="220"/>
    <cellStyle name="Ongeldig 2" xfId="463"/>
    <cellStyle name="Percent [0]" xfId="221"/>
    <cellStyle name="Percent [0] 2" xfId="465"/>
    <cellStyle name="Percent [00]" xfId="222"/>
    <cellStyle name="Percent [00] 2" xfId="464"/>
    <cellStyle name="Percent [2]" xfId="223"/>
    <cellStyle name="Percent [2] 2" xfId="466"/>
    <cellStyle name="Porcentual_PROVBRID (2)" xfId="224"/>
    <cellStyle name="PrePop Currency (0)" xfId="225"/>
    <cellStyle name="PrePop Currency (0) 2" xfId="467"/>
    <cellStyle name="PrePop Currency (2)" xfId="226"/>
    <cellStyle name="PrePop Currency (2) 2" xfId="468"/>
    <cellStyle name="PrePop Units (0)" xfId="227"/>
    <cellStyle name="PrePop Units (0) 2" xfId="469"/>
    <cellStyle name="PrePop Units (1)" xfId="228"/>
    <cellStyle name="PrePop Units (1) 2" xfId="470"/>
    <cellStyle name="PrePop Units (2)" xfId="229"/>
    <cellStyle name="PrePop Units (2) 2" xfId="471"/>
    <cellStyle name="PSChar" xfId="230"/>
    <cellStyle name="PSChar 2" xfId="472"/>
    <cellStyle name="PSDate" xfId="231"/>
    <cellStyle name="PSDate 2" xfId="473"/>
    <cellStyle name="PSSpacer" xfId="232"/>
    <cellStyle name="PSSpacer 2" xfId="474"/>
    <cellStyle name="Q" xfId="233"/>
    <cellStyle name="Q 2" xfId="475"/>
    <cellStyle name="qa" xfId="234"/>
    <cellStyle name="qa 2" xfId="476"/>
    <cellStyle name="qa 3" xfId="577"/>
    <cellStyle name="SAS FM Column drillable header" xfId="235"/>
    <cellStyle name="SAS FM Column drillable header 2" xfId="477"/>
    <cellStyle name="SAS FM Column header" xfId="44"/>
    <cellStyle name="SAS FM Column header 2" xfId="478"/>
    <cellStyle name="SAS FM Drill path" xfId="236"/>
    <cellStyle name="SAS FM Invalid data cell" xfId="237"/>
    <cellStyle name="SAS FM Invalid data cell 2" xfId="479"/>
    <cellStyle name="SAS FM Read-only data cell (data entry table)" xfId="238"/>
    <cellStyle name="SAS FM Read-only data cell (data entry table) 2" xfId="480"/>
    <cellStyle name="SAS FM Read-only data cell (read-only table)" xfId="45"/>
    <cellStyle name="SAS FM Read-only data cell (read-only table) 2" xfId="481"/>
    <cellStyle name="SAS FM Row drillable header" xfId="46"/>
    <cellStyle name="SAS FM Row drillable header 2" xfId="482"/>
    <cellStyle name="SAS FM Row header" xfId="47"/>
    <cellStyle name="SAS FM Row header 2" xfId="483"/>
    <cellStyle name="SAS FM Slicers" xfId="48"/>
    <cellStyle name="SAS FM Writeable data cell" xfId="239"/>
    <cellStyle name="SAS FM Writeable data cell 2" xfId="484"/>
    <cellStyle name="Siding" xfId="240"/>
    <cellStyle name="Siding 2" xfId="485"/>
    <cellStyle name="Standard_eclass" xfId="241"/>
    <cellStyle name="STYL1 - Style1" xfId="242"/>
    <cellStyle name="STYL1 - Style1 2" xfId="486"/>
    <cellStyle name="STYL2 - Style2" xfId="243"/>
    <cellStyle name="STYL2 - Style2 2" xfId="487"/>
    <cellStyle name="STYL3 - Style3" xfId="244"/>
    <cellStyle name="STYL3 - Style3 2" xfId="488"/>
    <cellStyle name="STYL4 - Style4" xfId="245"/>
    <cellStyle name="STYL4 - Style4 2" xfId="489"/>
    <cellStyle name="STYL5 - Style5" xfId="246"/>
    <cellStyle name="STYL5 - Style5 2" xfId="490"/>
    <cellStyle name="Style 1" xfId="247"/>
    <cellStyle name="Text" xfId="248"/>
    <cellStyle name="Text 2" xfId="491"/>
    <cellStyle name="Text Indent A" xfId="249"/>
    <cellStyle name="Text Indent A 2" xfId="492"/>
    <cellStyle name="Text Indent B" xfId="250"/>
    <cellStyle name="Text Indent B 2" xfId="493"/>
    <cellStyle name="Text Indent C" xfId="251"/>
    <cellStyle name="Text Indent C 2" xfId="494"/>
    <cellStyle name="Titel" xfId="252"/>
    <cellStyle name="Titel 2" xfId="495"/>
    <cellStyle name="Totaal" xfId="253"/>
    <cellStyle name="Totaal 2" xfId="496"/>
    <cellStyle name="Uitvoer" xfId="254"/>
    <cellStyle name="Uitvoer 2" xfId="497"/>
    <cellStyle name="Update" xfId="255"/>
    <cellStyle name="Update 2" xfId="498"/>
    <cellStyle name="vb-rynok" xfId="256"/>
    <cellStyle name="vb-rynok 2" xfId="499"/>
    <cellStyle name="Verklarende tekst" xfId="257"/>
    <cellStyle name="Verklarende tekst 2" xfId="500"/>
    <cellStyle name="Waarschuwingstekst" xfId="258"/>
    <cellStyle name="Waarschuwingstekst 2" xfId="501"/>
    <cellStyle name="X" xfId="259"/>
    <cellStyle name="X 2" xfId="502"/>
    <cellStyle name="Z" xfId="260"/>
    <cellStyle name="Z 2" xfId="503"/>
    <cellStyle name="Акцент1" xfId="17" builtinId="29" customBuiltin="1"/>
    <cellStyle name="Акцент1 2" xfId="261"/>
    <cellStyle name="Акцент1 2 2" xfId="504"/>
    <cellStyle name="Акцент2" xfId="21" builtinId="33" customBuiltin="1"/>
    <cellStyle name="Акцент2 2" xfId="262"/>
    <cellStyle name="Акцент2 2 2" xfId="505"/>
    <cellStyle name="Акцент3" xfId="25" builtinId="37" customBuiltin="1"/>
    <cellStyle name="Акцент3 2" xfId="263"/>
    <cellStyle name="Акцент3 2 2" xfId="506"/>
    <cellStyle name="Акцент4" xfId="29" builtinId="41" customBuiltin="1"/>
    <cellStyle name="Акцент4 2" xfId="264"/>
    <cellStyle name="Акцент4 2 2" xfId="507"/>
    <cellStyle name="Акцент5" xfId="33" builtinId="45" customBuiltin="1"/>
    <cellStyle name="Акцент5 2" xfId="265"/>
    <cellStyle name="Акцент5 2 2" xfId="508"/>
    <cellStyle name="Акцент6" xfId="37" builtinId="49" customBuiltin="1"/>
    <cellStyle name="Акцент6 2" xfId="266"/>
    <cellStyle name="Акцент6 2 2" xfId="509"/>
    <cellStyle name="Ввод " xfId="8" builtinId="20" customBuiltin="1"/>
    <cellStyle name="Ввод  2" xfId="267"/>
    <cellStyle name="Ввод  2 2" xfId="510"/>
    <cellStyle name="Внебиржевой" xfId="268"/>
    <cellStyle name="Внебиржевой 2" xfId="511"/>
    <cellStyle name="Вывод" xfId="9" builtinId="21" customBuiltin="1"/>
    <cellStyle name="Вывод 2" xfId="269"/>
    <cellStyle name="Вывод 2 2" xfId="512"/>
    <cellStyle name="Вычисление" xfId="10" builtinId="22" customBuiltin="1"/>
    <cellStyle name="Вычисление 2" xfId="270"/>
    <cellStyle name="Вычисление 2 2" xfId="513"/>
    <cellStyle name="Заголовок 1" xfId="1" builtinId="16" customBuiltin="1"/>
    <cellStyle name="Заголовок 1 2" xfId="271"/>
    <cellStyle name="Заголовок 1 2 2" xfId="514"/>
    <cellStyle name="Заголовок 2" xfId="2" builtinId="17" customBuiltin="1"/>
    <cellStyle name="Заголовок 2 2" xfId="272"/>
    <cellStyle name="Заголовок 2 2 2" xfId="515"/>
    <cellStyle name="Заголовок 3" xfId="3" builtinId="18" customBuiltin="1"/>
    <cellStyle name="Заголовок 3 2" xfId="273"/>
    <cellStyle name="Заголовок 3 2 2" xfId="516"/>
    <cellStyle name="Заголовок 4" xfId="4" builtinId="19" customBuiltin="1"/>
    <cellStyle name="Заголовок 4 2" xfId="274"/>
    <cellStyle name="Заголовок 4 2 2" xfId="517"/>
    <cellStyle name="Итог" xfId="16" builtinId="25" customBuiltin="1"/>
    <cellStyle name="Итог 2" xfId="275"/>
    <cellStyle name="Итог 2 2" xfId="518"/>
    <cellStyle name="Контрольная ячейка" xfId="12" builtinId="23" customBuiltin="1"/>
    <cellStyle name="Контрольная ячейка 2" xfId="276"/>
    <cellStyle name="Контрольная ячейка 2 2" xfId="519"/>
    <cellStyle name="Название 2" xfId="277"/>
    <cellStyle name="Название 2 2" xfId="520"/>
    <cellStyle name="Название 3" xfId="323"/>
    <cellStyle name="Название 3 2" xfId="521"/>
    <cellStyle name="Нейтральный" xfId="7" builtinId="28" customBuiltin="1"/>
    <cellStyle name="Нейтральный 2" xfId="278"/>
    <cellStyle name="Нейтральный 2 2" xfId="522"/>
    <cellStyle name="Обычный" xfId="0" builtinId="0"/>
    <cellStyle name="Обычный 2" xfId="49"/>
    <cellStyle name="Обычный 2 2" xfId="50"/>
    <cellStyle name="Обычный 2 2 2" xfId="279"/>
    <cellStyle name="Обычный 2 2 2 2" xfId="280"/>
    <cellStyle name="Обычный 2 2 2 2 2" xfId="281"/>
    <cellStyle name="Обычный 2 2 2 2 2 2" xfId="526"/>
    <cellStyle name="Обычный 2 2 2 2 3" xfId="525"/>
    <cellStyle name="Обычный 2 2 2 3" xfId="282"/>
    <cellStyle name="Обычный 2 2 2 3 2" xfId="527"/>
    <cellStyle name="Обычный 2 2 2 4" xfId="524"/>
    <cellStyle name="Обычный 2 2 3" xfId="283"/>
    <cellStyle name="Обычный 2 2 3 2" xfId="284"/>
    <cellStyle name="Обычный 2 2 3 2 2" xfId="529"/>
    <cellStyle name="Обычный 2 2 3 3" xfId="528"/>
    <cellStyle name="Обычный 2 2 4" xfId="285"/>
    <cellStyle name="Обычный 2 2 4 2" xfId="530"/>
    <cellStyle name="Обычный 2 3" xfId="286"/>
    <cellStyle name="Обычный 2 3 2" xfId="287"/>
    <cellStyle name="Обычный 2 3 2 2" xfId="288"/>
    <cellStyle name="Обычный 2 3 2 2 2" xfId="289"/>
    <cellStyle name="Обычный 2 3 2 2 2 2" xfId="534"/>
    <cellStyle name="Обычный 2 3 2 2 3" xfId="533"/>
    <cellStyle name="Обычный 2 3 2 3" xfId="290"/>
    <cellStyle name="Обычный 2 3 2 3 2" xfId="535"/>
    <cellStyle name="Обычный 2 3 2 4" xfId="532"/>
    <cellStyle name="Обычный 2 3 3" xfId="291"/>
    <cellStyle name="Обычный 2 3 3 2" xfId="292"/>
    <cellStyle name="Обычный 2 3 3 2 2" xfId="537"/>
    <cellStyle name="Обычный 2 3 3 3" xfId="536"/>
    <cellStyle name="Обычный 2 3 4" xfId="293"/>
    <cellStyle name="Обычный 2 3 4 2" xfId="538"/>
    <cellStyle name="Обычный 2 3 5" xfId="531"/>
    <cellStyle name="Обычный 2 4" xfId="294"/>
    <cellStyle name="Обычный 2 4 2" xfId="295"/>
    <cellStyle name="Обычный 2 4 2 2" xfId="296"/>
    <cellStyle name="Обычный 2 4 2 2 2" xfId="541"/>
    <cellStyle name="Обычный 2 4 2 3" xfId="540"/>
    <cellStyle name="Обычный 2 4 3" xfId="297"/>
    <cellStyle name="Обычный 2 4 3 2" xfId="542"/>
    <cellStyle name="Обычный 2 4 4" xfId="539"/>
    <cellStyle name="Обычный 2 5" xfId="298"/>
    <cellStyle name="Обычный 2 5 2" xfId="299"/>
    <cellStyle name="Обычный 2 5 2 2" xfId="544"/>
    <cellStyle name="Обычный 2 5 3" xfId="543"/>
    <cellStyle name="Обычный 2 6" xfId="300"/>
    <cellStyle name="Обычный 2 6 2" xfId="301"/>
    <cellStyle name="Обычный 2 6 2 2" xfId="546"/>
    <cellStyle name="Обычный 2 6 3" xfId="545"/>
    <cellStyle name="Обычный 2 7" xfId="302"/>
    <cellStyle name="Обычный 2 7 2" xfId="547"/>
    <cellStyle name="Обычный 2 8" xfId="523"/>
    <cellStyle name="Обычный 3" xfId="51"/>
    <cellStyle name="Обычный 3 2" xfId="303"/>
    <cellStyle name="Обычный 3 3" xfId="548"/>
    <cellStyle name="Обычный 4" xfId="42"/>
    <cellStyle name="Обычный 4 2" xfId="304"/>
    <cellStyle name="Обычный 4 2 2" xfId="305"/>
    <cellStyle name="Обычный 4 2 2 2" xfId="306"/>
    <cellStyle name="Обычный 4 2 2 2 2" xfId="552"/>
    <cellStyle name="Обычный 4 2 2 3" xfId="551"/>
    <cellStyle name="Обычный 4 2 3" xfId="307"/>
    <cellStyle name="Обычный 4 2 3 2" xfId="553"/>
    <cellStyle name="Обычный 4 2 4" xfId="550"/>
    <cellStyle name="Обычный 4 3" xfId="308"/>
    <cellStyle name="Обычный 4 3 2" xfId="309"/>
    <cellStyle name="Обычный 4 3 2 2" xfId="555"/>
    <cellStyle name="Обычный 4 3 3" xfId="554"/>
    <cellStyle name="Обычный 4 4" xfId="310"/>
    <cellStyle name="Обычный 4 4 2" xfId="556"/>
    <cellStyle name="Обычный 4 5" xfId="549"/>
    <cellStyle name="Обычный 4 6" xfId="580"/>
    <cellStyle name="Обычный 5" xfId="41"/>
    <cellStyle name="Обычный 5 2" xfId="557"/>
    <cellStyle name="Обычный 6" xfId="52"/>
    <cellStyle name="Обычный 6 2" xfId="324"/>
    <cellStyle name="Обычный 6 2 2" xfId="559"/>
    <cellStyle name="Обычный 6 3" xfId="558"/>
    <cellStyle name="Обычный 7" xfId="311"/>
    <cellStyle name="Обычный 7 2" xfId="560"/>
    <cellStyle name="Обычный 8" xfId="322"/>
    <cellStyle name="Обычный 9" xfId="579"/>
    <cellStyle name="Плохой" xfId="6" builtinId="27" customBuiltin="1"/>
    <cellStyle name="Плохой 2" xfId="312"/>
    <cellStyle name="Плохой 2 2" xfId="561"/>
    <cellStyle name="Пояснение" xfId="15" builtinId="53" customBuiltin="1"/>
    <cellStyle name="Пояснение 2" xfId="313"/>
    <cellStyle name="Пояснение 2 2" xfId="562"/>
    <cellStyle name="Примечание" xfId="14" builtinId="10" customBuiltin="1"/>
    <cellStyle name="Примечание 2" xfId="314"/>
    <cellStyle name="Примечание 2 2" xfId="563"/>
    <cellStyle name="Процентный 2" xfId="53"/>
    <cellStyle name="Процентный 2 2" xfId="564"/>
    <cellStyle name="Процентный 3" xfId="54"/>
    <cellStyle name="Процентный 3 2" xfId="565"/>
    <cellStyle name="Процентный 4" xfId="325"/>
    <cellStyle name="Пункты п/п" xfId="315"/>
    <cellStyle name="Пункты п/п 2" xfId="566"/>
    <cellStyle name="Связанная ячейка" xfId="11" builtinId="24" customBuiltin="1"/>
    <cellStyle name="Связанная ячейка 2" xfId="316"/>
    <cellStyle name="Связанная ячейка 2 2" xfId="567"/>
    <cellStyle name="Стиль 1" xfId="55"/>
    <cellStyle name="Стиль 1 2" xfId="56"/>
    <cellStyle name="Стиль 1 2 2" xfId="569"/>
    <cellStyle name="Стиль 1 3" xfId="568"/>
    <cellStyle name="Стиль ПЭО" xfId="317"/>
    <cellStyle name="Стиль ПЭО 2" xfId="570"/>
    <cellStyle name="Стиль ПЭО 3" xfId="578"/>
    <cellStyle name="Текст предупреждения" xfId="13" builtinId="11" customBuiltin="1"/>
    <cellStyle name="Текст предупреждения 2" xfId="318"/>
    <cellStyle name="Текст предупреждения 2 2" xfId="571"/>
    <cellStyle name="Тысячи [0]_tab29" xfId="319"/>
    <cellStyle name="Тысячи_tab29" xfId="320"/>
    <cellStyle name="Финансовый 2" xfId="57"/>
    <cellStyle name="Финансовый 2 2" xfId="572"/>
    <cellStyle name="Финансовый 3" xfId="58"/>
    <cellStyle name="Финансовый 3 2" xfId="573"/>
    <cellStyle name="Хороший" xfId="5" builtinId="26" customBuiltin="1"/>
    <cellStyle name="Хороший 2" xfId="321"/>
    <cellStyle name="Хороший 2 2" xfId="5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view="pageBreakPreview" zoomScale="60" zoomScaleNormal="60" workbookViewId="0">
      <selection activeCell="G8" sqref="G8"/>
    </sheetView>
  </sheetViews>
  <sheetFormatPr defaultRowHeight="15" outlineLevelCol="1"/>
  <cols>
    <col min="1" max="1" width="6" style="1" customWidth="1"/>
    <col min="2" max="2" width="39.7109375" customWidth="1"/>
    <col min="3" max="3" width="17.28515625" style="1" customWidth="1"/>
    <col min="4" max="4" width="22.28515625" style="1" customWidth="1"/>
    <col min="5" max="5" width="23.7109375" style="1" customWidth="1" outlineLevel="1"/>
    <col min="6" max="6" width="32.7109375" style="1" customWidth="1" outlineLevel="1"/>
    <col min="7" max="7" width="34.42578125" customWidth="1"/>
    <col min="8" max="8" width="38.140625" customWidth="1"/>
  </cols>
  <sheetData>
    <row r="1" spans="1:8" ht="69" customHeight="1">
      <c r="A1" s="18" t="s">
        <v>13</v>
      </c>
      <c r="B1" s="18"/>
      <c r="C1" s="18"/>
      <c r="D1" s="18"/>
      <c r="E1" s="18"/>
      <c r="F1" s="18"/>
      <c r="G1" s="18"/>
      <c r="H1" s="18"/>
    </row>
    <row r="2" spans="1:8" ht="64.5" customHeight="1">
      <c r="A2" s="2" t="s">
        <v>0</v>
      </c>
      <c r="B2" s="2" t="s">
        <v>10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ht="32.25" customHeight="1">
      <c r="A3" s="19">
        <v>1</v>
      </c>
      <c r="B3" s="20" t="s">
        <v>14</v>
      </c>
      <c r="C3" s="19" t="s">
        <v>39</v>
      </c>
      <c r="D3" s="19">
        <v>1040</v>
      </c>
      <c r="E3" s="21"/>
      <c r="F3" s="21">
        <f>E3*D3</f>
        <v>0</v>
      </c>
      <c r="G3" s="2"/>
      <c r="H3" s="2"/>
    </row>
    <row r="4" spans="1:8" ht="64.5" customHeight="1">
      <c r="A4" s="19">
        <v>2</v>
      </c>
      <c r="B4" s="20" t="s">
        <v>35</v>
      </c>
      <c r="C4" s="19" t="s">
        <v>11</v>
      </c>
      <c r="D4" s="19">
        <v>1.9588800000000001E-3</v>
      </c>
      <c r="E4" s="21"/>
      <c r="F4" s="21">
        <f t="shared" ref="F4:F28" si="0">E4*D4</f>
        <v>0</v>
      </c>
      <c r="G4" s="2"/>
      <c r="H4" s="2"/>
    </row>
    <row r="5" spans="1:8" ht="34.5" customHeight="1">
      <c r="A5" s="19">
        <v>3</v>
      </c>
      <c r="B5" s="20" t="s">
        <v>15</v>
      </c>
      <c r="C5" s="19" t="s">
        <v>11</v>
      </c>
      <c r="D5" s="19">
        <v>1.8E-3</v>
      </c>
      <c r="E5" s="21"/>
      <c r="F5" s="21">
        <f t="shared" si="0"/>
        <v>0</v>
      </c>
      <c r="G5" s="2"/>
      <c r="H5" s="2"/>
    </row>
    <row r="6" spans="1:8" ht="47.25" customHeight="1">
      <c r="A6" s="19">
        <v>4</v>
      </c>
      <c r="B6" s="20" t="s">
        <v>16</v>
      </c>
      <c r="C6" s="19" t="s">
        <v>11</v>
      </c>
      <c r="D6" s="19">
        <v>8.6289560000000001E-3</v>
      </c>
      <c r="E6" s="21"/>
      <c r="F6" s="21">
        <f t="shared" si="0"/>
        <v>0</v>
      </c>
      <c r="G6" s="2"/>
      <c r="H6" s="2"/>
    </row>
    <row r="7" spans="1:8" ht="44.25" customHeight="1">
      <c r="A7" s="19">
        <v>5</v>
      </c>
      <c r="B7" s="20" t="s">
        <v>17</v>
      </c>
      <c r="C7" s="19" t="s">
        <v>12</v>
      </c>
      <c r="D7" s="19">
        <v>54.013800000000003</v>
      </c>
      <c r="E7" s="21"/>
      <c r="F7" s="21">
        <f t="shared" si="0"/>
        <v>0</v>
      </c>
      <c r="G7" s="2"/>
      <c r="H7" s="2"/>
    </row>
    <row r="8" spans="1:8" ht="64.5" customHeight="1">
      <c r="A8" s="19">
        <v>6</v>
      </c>
      <c r="B8" s="20" t="s">
        <v>36</v>
      </c>
      <c r="C8" s="19" t="s">
        <v>11</v>
      </c>
      <c r="D8" s="19">
        <v>3.2300000000000002E-2</v>
      </c>
      <c r="E8" s="21"/>
      <c r="F8" s="21">
        <f t="shared" si="0"/>
        <v>0</v>
      </c>
      <c r="G8" s="2"/>
      <c r="H8" s="2"/>
    </row>
    <row r="9" spans="1:8" ht="29.25" customHeight="1">
      <c r="A9" s="19">
        <v>7</v>
      </c>
      <c r="B9" s="20" t="s">
        <v>18</v>
      </c>
      <c r="C9" s="19" t="s">
        <v>11</v>
      </c>
      <c r="D9" s="19">
        <v>4.4080000000000004</v>
      </c>
      <c r="E9" s="21"/>
      <c r="F9" s="21">
        <f t="shared" si="0"/>
        <v>0</v>
      </c>
      <c r="G9" s="2"/>
      <c r="H9" s="2"/>
    </row>
    <row r="10" spans="1:8" ht="29.25" customHeight="1">
      <c r="A10" s="19">
        <v>8</v>
      </c>
      <c r="B10" s="20" t="s">
        <v>19</v>
      </c>
      <c r="C10" s="19" t="s">
        <v>11</v>
      </c>
      <c r="D10" s="19">
        <v>4.452</v>
      </c>
      <c r="E10" s="21"/>
      <c r="F10" s="21">
        <f t="shared" si="0"/>
        <v>0</v>
      </c>
      <c r="G10" s="2"/>
      <c r="H10" s="2"/>
    </row>
    <row r="11" spans="1:8" s="10" customFormat="1" ht="19.5">
      <c r="A11" s="19">
        <v>9</v>
      </c>
      <c r="B11" s="6" t="s">
        <v>20</v>
      </c>
      <c r="C11" s="7" t="s">
        <v>11</v>
      </c>
      <c r="D11" s="5">
        <v>1.0800000000000001E-2</v>
      </c>
      <c r="E11" s="8"/>
      <c r="F11" s="21">
        <f t="shared" si="0"/>
        <v>0</v>
      </c>
      <c r="G11" s="9"/>
      <c r="H11" s="9"/>
    </row>
    <row r="12" spans="1:8" s="10" customFormat="1" ht="19.5">
      <c r="A12" s="19">
        <v>10</v>
      </c>
      <c r="B12" s="6" t="s">
        <v>21</v>
      </c>
      <c r="C12" s="7" t="s">
        <v>11</v>
      </c>
      <c r="D12" s="5">
        <v>2.9089999999999998</v>
      </c>
      <c r="E12" s="8"/>
      <c r="F12" s="21">
        <f t="shared" si="0"/>
        <v>0</v>
      </c>
      <c r="G12" s="9"/>
      <c r="H12" s="9"/>
    </row>
    <row r="13" spans="1:8" s="10" customFormat="1" ht="39">
      <c r="A13" s="19">
        <v>11</v>
      </c>
      <c r="B13" s="6" t="s">
        <v>22</v>
      </c>
      <c r="C13" s="7" t="s">
        <v>11</v>
      </c>
      <c r="D13" s="5">
        <v>6.4539280000000004E-2</v>
      </c>
      <c r="E13" s="8"/>
      <c r="F13" s="21">
        <f t="shared" si="0"/>
        <v>0</v>
      </c>
      <c r="G13" s="9"/>
      <c r="H13" s="9"/>
    </row>
    <row r="14" spans="1:8" s="10" customFormat="1" ht="55.5" customHeight="1">
      <c r="A14" s="19">
        <v>12</v>
      </c>
      <c r="B14" s="6" t="s">
        <v>37</v>
      </c>
      <c r="C14" s="7" t="s">
        <v>40</v>
      </c>
      <c r="D14" s="5">
        <v>0.77718759999999998</v>
      </c>
      <c r="E14" s="8"/>
      <c r="F14" s="21">
        <f t="shared" si="0"/>
        <v>0</v>
      </c>
      <c r="G14" s="9"/>
      <c r="H14" s="9"/>
    </row>
    <row r="15" spans="1:8" s="10" customFormat="1" ht="58.5">
      <c r="A15" s="19">
        <v>13</v>
      </c>
      <c r="B15" s="6" t="s">
        <v>38</v>
      </c>
      <c r="C15" s="7" t="s">
        <v>40</v>
      </c>
      <c r="D15" s="5">
        <v>1.3162158799999999</v>
      </c>
      <c r="E15" s="8"/>
      <c r="F15" s="21">
        <f t="shared" si="0"/>
        <v>0</v>
      </c>
      <c r="G15" s="9"/>
      <c r="H15" s="9"/>
    </row>
    <row r="16" spans="1:8" s="10" customFormat="1" ht="58.5">
      <c r="A16" s="19">
        <v>14</v>
      </c>
      <c r="B16" s="6" t="s">
        <v>38</v>
      </c>
      <c r="C16" s="7" t="s">
        <v>40</v>
      </c>
      <c r="D16" s="5">
        <v>8.5260000000000006E-3</v>
      </c>
      <c r="E16" s="8"/>
      <c r="F16" s="21">
        <f t="shared" si="0"/>
        <v>0</v>
      </c>
      <c r="G16" s="9"/>
      <c r="H16" s="9"/>
    </row>
    <row r="17" spans="1:8" s="10" customFormat="1" ht="19.5">
      <c r="A17" s="19">
        <v>15</v>
      </c>
      <c r="B17" s="6" t="s">
        <v>23</v>
      </c>
      <c r="C17" s="7" t="s">
        <v>11</v>
      </c>
      <c r="D17" s="5">
        <v>0.19800000000000001</v>
      </c>
      <c r="E17" s="8"/>
      <c r="F17" s="21">
        <f t="shared" si="0"/>
        <v>0</v>
      </c>
      <c r="G17" s="9"/>
      <c r="H17" s="9"/>
    </row>
    <row r="18" spans="1:8" s="10" customFormat="1" ht="39">
      <c r="A18" s="19">
        <v>16</v>
      </c>
      <c r="B18" s="6" t="s">
        <v>24</v>
      </c>
      <c r="C18" s="7" t="s">
        <v>11</v>
      </c>
      <c r="D18" s="5">
        <v>1.899E-2</v>
      </c>
      <c r="E18" s="8"/>
      <c r="F18" s="21">
        <f t="shared" si="0"/>
        <v>0</v>
      </c>
      <c r="G18" s="9"/>
      <c r="H18" s="9"/>
    </row>
    <row r="19" spans="1:8" s="10" customFormat="1" ht="19.5">
      <c r="A19" s="19">
        <v>17</v>
      </c>
      <c r="B19" s="6" t="s">
        <v>25</v>
      </c>
      <c r="C19" s="7" t="s">
        <v>41</v>
      </c>
      <c r="D19" s="5">
        <v>3</v>
      </c>
      <c r="E19" s="8"/>
      <c r="F19" s="21">
        <f t="shared" si="0"/>
        <v>0</v>
      </c>
      <c r="G19" s="9"/>
      <c r="H19" s="9"/>
    </row>
    <row r="20" spans="1:8" s="10" customFormat="1" ht="19.5">
      <c r="A20" s="19">
        <v>18</v>
      </c>
      <c r="B20" s="6" t="s">
        <v>26</v>
      </c>
      <c r="C20" s="7" t="s">
        <v>40</v>
      </c>
      <c r="D20" s="5">
        <v>116</v>
      </c>
      <c r="E20" s="8"/>
      <c r="F20" s="21">
        <f t="shared" si="0"/>
        <v>0</v>
      </c>
      <c r="G20" s="9"/>
      <c r="H20" s="9"/>
    </row>
    <row r="21" spans="1:8" s="10" customFormat="1" ht="39">
      <c r="A21" s="19">
        <v>19</v>
      </c>
      <c r="B21" s="6" t="s">
        <v>27</v>
      </c>
      <c r="C21" s="7" t="s">
        <v>11</v>
      </c>
      <c r="D21" s="5">
        <v>4.8599999999999997E-2</v>
      </c>
      <c r="E21" s="8"/>
      <c r="F21" s="21">
        <f t="shared" si="0"/>
        <v>0</v>
      </c>
      <c r="G21" s="9"/>
      <c r="H21" s="9"/>
    </row>
    <row r="22" spans="1:8" s="10" customFormat="1" ht="19.5">
      <c r="A22" s="19">
        <v>20</v>
      </c>
      <c r="B22" s="6" t="s">
        <v>28</v>
      </c>
      <c r="C22" s="7" t="s">
        <v>11</v>
      </c>
      <c r="D22" s="5">
        <v>5.4000000000000003E-3</v>
      </c>
      <c r="E22" s="8"/>
      <c r="F22" s="21">
        <f t="shared" si="0"/>
        <v>0</v>
      </c>
      <c r="G22" s="9"/>
      <c r="H22" s="9"/>
    </row>
    <row r="23" spans="1:8" s="10" customFormat="1" ht="39">
      <c r="A23" s="19">
        <v>21</v>
      </c>
      <c r="B23" s="6" t="s">
        <v>29</v>
      </c>
      <c r="C23" s="7" t="s">
        <v>11</v>
      </c>
      <c r="D23" s="5">
        <v>6.4799999999999996E-2</v>
      </c>
      <c r="E23" s="8"/>
      <c r="F23" s="21">
        <f t="shared" si="0"/>
        <v>0</v>
      </c>
      <c r="G23" s="9"/>
      <c r="H23" s="9"/>
    </row>
    <row r="24" spans="1:8" s="10" customFormat="1" ht="19.5">
      <c r="A24" s="19">
        <v>22</v>
      </c>
      <c r="B24" s="6" t="s">
        <v>30</v>
      </c>
      <c r="C24" s="7" t="s">
        <v>12</v>
      </c>
      <c r="D24" s="5">
        <v>9.99</v>
      </c>
      <c r="E24" s="8"/>
      <c r="F24" s="21">
        <f t="shared" si="0"/>
        <v>0</v>
      </c>
      <c r="G24" s="9"/>
      <c r="H24" s="9"/>
    </row>
    <row r="25" spans="1:8" s="10" customFormat="1" ht="19.5">
      <c r="A25" s="19">
        <v>23</v>
      </c>
      <c r="B25" s="6" t="s">
        <v>31</v>
      </c>
      <c r="C25" s="7" t="s">
        <v>12</v>
      </c>
      <c r="D25" s="5">
        <v>5.44</v>
      </c>
      <c r="E25" s="8"/>
      <c r="F25" s="21">
        <f t="shared" si="0"/>
        <v>0</v>
      </c>
      <c r="G25" s="9"/>
      <c r="H25" s="9"/>
    </row>
    <row r="26" spans="1:8" s="10" customFormat="1" ht="19.5">
      <c r="A26" s="19">
        <v>24</v>
      </c>
      <c r="B26" s="6" t="s">
        <v>32</v>
      </c>
      <c r="C26" s="7" t="s">
        <v>12</v>
      </c>
      <c r="D26" s="5">
        <v>207</v>
      </c>
      <c r="E26" s="8"/>
      <c r="F26" s="21">
        <f t="shared" si="0"/>
        <v>0</v>
      </c>
      <c r="G26" s="9"/>
      <c r="H26" s="9"/>
    </row>
    <row r="27" spans="1:8" s="10" customFormat="1" ht="19.5">
      <c r="A27" s="19">
        <v>25</v>
      </c>
      <c r="B27" s="6" t="s">
        <v>33</v>
      </c>
      <c r="C27" s="7" t="s">
        <v>41</v>
      </c>
      <c r="D27" s="5">
        <v>34.5</v>
      </c>
      <c r="E27" s="8"/>
      <c r="F27" s="21">
        <f t="shared" si="0"/>
        <v>0</v>
      </c>
      <c r="G27" s="9"/>
      <c r="H27" s="9"/>
    </row>
    <row r="28" spans="1:8" s="10" customFormat="1" ht="19.5">
      <c r="A28" s="19">
        <v>26</v>
      </c>
      <c r="B28" s="6" t="s">
        <v>34</v>
      </c>
      <c r="C28" s="7" t="s">
        <v>12</v>
      </c>
      <c r="D28" s="5">
        <v>8.7145060000000001</v>
      </c>
      <c r="E28" s="8"/>
      <c r="F28" s="21">
        <f t="shared" si="0"/>
        <v>0</v>
      </c>
      <c r="G28" s="9"/>
      <c r="H28" s="9"/>
    </row>
    <row r="29" spans="1:8" ht="19.5">
      <c r="A29" s="15" t="s">
        <v>7</v>
      </c>
      <c r="B29" s="16"/>
      <c r="C29" s="16"/>
      <c r="D29" s="16"/>
      <c r="E29" s="17"/>
      <c r="F29" s="11">
        <f>SUM(F11:F28)</f>
        <v>0</v>
      </c>
      <c r="G29" s="3"/>
      <c r="H29" s="3"/>
    </row>
    <row r="30" spans="1:8" ht="19.5">
      <c r="A30" s="12" t="s">
        <v>8</v>
      </c>
      <c r="B30" s="13"/>
      <c r="C30" s="13"/>
      <c r="D30" s="13"/>
      <c r="E30" s="14"/>
      <c r="F30" s="4">
        <f>F31-F29</f>
        <v>0</v>
      </c>
      <c r="G30" s="3"/>
      <c r="H30" s="3"/>
    </row>
    <row r="31" spans="1:8" ht="19.5">
      <c r="A31" s="12" t="s">
        <v>9</v>
      </c>
      <c r="B31" s="13"/>
      <c r="C31" s="13"/>
      <c r="D31" s="13"/>
      <c r="E31" s="14"/>
      <c r="F31" s="4">
        <f>F29*1.2</f>
        <v>0</v>
      </c>
      <c r="G31" s="3"/>
      <c r="H31" s="3"/>
    </row>
  </sheetData>
  <mergeCells count="4">
    <mergeCell ref="A31:E31"/>
    <mergeCell ref="A30:E30"/>
    <mergeCell ref="A29:E29"/>
    <mergeCell ref="A1:H1"/>
  </mergeCells>
  <printOptions horizontalCentered="1" verticalCentered="1"/>
  <pageMargins left="0.11811023622047245" right="0.11811023622047245" top="0" bottom="0" header="0" footer="0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Alexandr.Yavorskij@evraz.com</dc:creator>
  <cp:lastModifiedBy>Цишевская Елена Сергеевна</cp:lastModifiedBy>
  <cp:lastPrinted>2019-03-04T11:16:44Z</cp:lastPrinted>
  <dcterms:created xsi:type="dcterms:W3CDTF">2018-04-06T08:15:33Z</dcterms:created>
  <dcterms:modified xsi:type="dcterms:W3CDTF">2019-08-06T09:33:18Z</dcterms:modified>
</cp:coreProperties>
</file>